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rk 1" sheetId="1" r:id="rId5"/>
  </sheets>
  <definedNames/>
  <calcPr/>
</workbook>
</file>

<file path=xl/sharedStrings.xml><?xml version="1.0" encoding="utf-8"?>
<sst xmlns="http://schemas.openxmlformats.org/spreadsheetml/2006/main" count="154" uniqueCount="124">
  <si>
    <t>BLÅGRØNN FAKTOR I TRONDHEIM</t>
  </si>
  <si>
    <t>Prosjekttittel</t>
  </si>
  <si>
    <t>Fyll inn</t>
  </si>
  <si>
    <t>Adresse/ Planident</t>
  </si>
  <si>
    <t>Prosjektets areal</t>
  </si>
  <si>
    <t>m2</t>
  </si>
  <si>
    <t>NS- Kode</t>
  </si>
  <si>
    <t>TILTAK</t>
  </si>
  <si>
    <t>BESKRIVELSE</t>
  </si>
  <si>
    <t>MENGDE</t>
  </si>
  <si>
    <t>ENHET</t>
  </si>
  <si>
    <t>FAKTOR</t>
  </si>
  <si>
    <t>BGF-  VERDI</t>
  </si>
  <si>
    <t>OMRÅDETILTAK</t>
  </si>
  <si>
    <t>O1</t>
  </si>
  <si>
    <t>Kobling av blågrønne strukturer</t>
  </si>
  <si>
    <t>Tiltaket omfatter blå og grønne elementer på tomten/ innenfor planområdet, som kobles til eksisterende blågrønne strukturer utenfor tomta/ planområdet. Det kan gis poeng for inntil 2 koblinger</t>
  </si>
  <si>
    <t>stk</t>
  </si>
  <si>
    <t>O2</t>
  </si>
  <si>
    <t>Oppsamling av overvann for vanning</t>
  </si>
  <si>
    <t>Tiltaket omfatter varige løsninger for oppsamling og lagring av overvann til bruk for vanning av vegetasjonen i prosjektet. Det gis poeng kun 1 gang.</t>
  </si>
  <si>
    <t>Sum av BGF for områdetiltak</t>
  </si>
  <si>
    <t>AREALTYPER</t>
  </si>
  <si>
    <t>AREAL</t>
  </si>
  <si>
    <t>VERDI</t>
  </si>
  <si>
    <t>BGF</t>
  </si>
  <si>
    <t>A1</t>
  </si>
  <si>
    <t>Grønne overflater på terreng</t>
  </si>
  <si>
    <t xml:space="preserve">Dette er naturlig terreng eller opparbeidede grøntarealer som ikke er på en konstruksjon, men har kontakt med jorden under. Gunstig for utvikling av flora og fauna og for vann som kan trekke raskt ned til grunnvannet. Punktet gjelder også for naturlige fjellknauser. </t>
  </si>
  <si>
    <t>A2*</t>
  </si>
  <si>
    <t>Grønne overflater på konstruksjon</t>
  </si>
  <si>
    <t xml:space="preserve">Tiltaket omfatter opparbeidete arealer med vekstmedium/ jord og vegetasjon på f eks. tak eller lokk over parkeringskjeller, og tilsvarende. På tak der det er lagt til rette for opphold skal overvann kunne trekke raskt ned i vekstmediet, slik at uteoppholdsarealer er egnet for bruk innen ett døgn etter regn. </t>
  </si>
  <si>
    <t>A2.1</t>
  </si>
  <si>
    <t xml:space="preserve">Vekstmedium med dybde på 0-3 cm </t>
  </si>
  <si>
    <t>Dette er ekstensive takarealer med et veldig tynt lag med vekstmedium. Her inngår arealer tilrettelagt for mosevekst.</t>
  </si>
  <si>
    <t>A2.2</t>
  </si>
  <si>
    <t>Vekstmedium med dybde på 3-9 cm</t>
  </si>
  <si>
    <t>Dette er ekstensive takarealer med et veldig tynt lag med vekstmedium. Her vil gjerne sedum være fremherskende planteart.</t>
  </si>
  <si>
    <t>A2.3</t>
  </si>
  <si>
    <t>Vekstmedium med dybde 10-39 cm</t>
  </si>
  <si>
    <t>I tilaket inngår opparbeidete grønne arealer på vekstmdium opptil 39 cm. Denne tykkelsen gir rom for noe fleksibilitet og etablering av lavere vegetasjon.  Vekstmedium ned mot 10 cm har fortsatt forholdsvis lav vekt.</t>
  </si>
  <si>
    <t>A2.4</t>
  </si>
  <si>
    <t>Vekstmedium med dybde på 40-80 cm</t>
  </si>
  <si>
    <t>Tiltaket åpner for planting av noe større vegetasjon og lave trær. Den gir en større fleskibilitet i bruk enn arealer med tynnere vekstmedium.</t>
  </si>
  <si>
    <t>A2.5</t>
  </si>
  <si>
    <t>Vekstmedium med dybde på &gt; 80 cm</t>
  </si>
  <si>
    <t xml:space="preserve">Tiltaket omfatter opparbeidete arealer på konstruksjon med jorddybde på minimum 80 cm. Dette gir tilnærmet samme kvalitet som for arealer på terreng. Her kan det plantes større vegetasjon, inklusive trær. </t>
  </si>
  <si>
    <t>A3</t>
  </si>
  <si>
    <t>Permanente vannspeil og åpne vassdrag</t>
  </si>
  <si>
    <t>Dette kan være dammer,en kanal med betongbunn, bekk med grønne bredder eller annen type vannspeil med en minstedybde på 20 cm. Vannspeilet tilføres regnvann fra tomten. Det skal ha vann i hele vekstsesongen, dette forutsetter at det etterfylles med magasinert overvann ved behov. Vannspeilet kan tappes i vinterhalvåret. Kun selve vannspeilet regnes. Eventuell vegetasjon føres under T2.</t>
  </si>
  <si>
    <t>A4</t>
  </si>
  <si>
    <t>Permeable dekker</t>
  </si>
  <si>
    <t>Tiltaket omfatter delvis åpne/ permeable harde overflater som sørger for infiltrasjon i grunnen. Det kan f . eks være dekker av grus, singel, dekker med permeable fuger og gressarmering. Underliggende settelaget skal utformes slik at vannet  kan infiltreres i grunnen og ledes bort.</t>
  </si>
  <si>
    <t>A5</t>
  </si>
  <si>
    <t>Tette flater med avrenning til åpne overvannstiltak</t>
  </si>
  <si>
    <t>Dette kan f. eks være betong, asfalt, takflater og belegningsstein med tette fuger. Vannet skal ledes til infiltrasjons- eller fordrøyningsarealer som har tilstrekkelig kapasitet. Arealet angis oppad begrenset til mottagende overvannstiltakets kapasitet.</t>
  </si>
  <si>
    <t>A0</t>
  </si>
  <si>
    <t>Andre flater og dekker</t>
  </si>
  <si>
    <t>Alle andre flater som ikke kvalifiserer til arealtypene A1 til A5. Arealer i kategori A0 kan likevel ha tilleggskvaliteter som de kan vektes for.</t>
  </si>
  <si>
    <t>Sum av prosjektets areal/Sum av BGF for arealtyper</t>
  </si>
  <si>
    <t>TILLEGGSKVALITETER</t>
  </si>
  <si>
    <t>AREAL/ STK</t>
  </si>
  <si>
    <t>T1</t>
  </si>
  <si>
    <t>Terrengforsenkninger</t>
  </si>
  <si>
    <t xml:space="preserve">Terrengforsenkninger er en fordypning i terreng eller flate der overvannet samles og primært tømmes gjennom infiltrasjon og sekundert gjennom strupet avløp til annet overvannsanlegg (fordrøyning). Dette kan være arealer opparbeidet til opphold eller lek, åpne vannrenner, plen eller regnbed, med mer. </t>
  </si>
  <si>
    <t>T1.1</t>
  </si>
  <si>
    <t>Infiltrering som hovedfunksjon</t>
  </si>
  <si>
    <t xml:space="preserve">Tiltaket omfatter terrengforsenkninger med permeable overflater  eller vegetasjon, der vannet kan infiltrere.Det kan for eksempel være gressarealer eller regnbedt. </t>
  </si>
  <si>
    <t>T1.2**</t>
  </si>
  <si>
    <t>Fordrøying som hovedfunksjon, minst 15 cm</t>
  </si>
  <si>
    <t>Dette er terrengforsenkninger som er utformet slik at vannet kan samles opp og holdes tilbake. Forsenkningen tømmes primært gjennom strupet avløp til et annet overvannsanlegg. Minstedybde er 15 cm. Der det av sikkerhetsmessige årsaker ikke kan oppnås dybde på 15 cm,  f eks i skoleanlegg, kan forsenkninger på minimum 10 cm regnes inn i BGF.</t>
  </si>
  <si>
    <t>T1.3**</t>
  </si>
  <si>
    <t>Fordrøyning som hovedfunksjon, minst 5 cm</t>
  </si>
  <si>
    <t>For barnehager, skoler og helse- og velferdssentre kan forsenkninger med fordrøyning som hovedfunksjon på minimum 5 cm regnes inn i BGF.</t>
  </si>
  <si>
    <t>T2***</t>
  </si>
  <si>
    <t>Plantefelt og eksisterende vegetasjonstyper</t>
  </si>
  <si>
    <t xml:space="preserve">Tiltaket omfatter areal for busker, hekker, stauder, bunndekkere eller utplantingsplanter, men ikke gress-/ plenarelaer eller sedum. </t>
  </si>
  <si>
    <t>T2.1</t>
  </si>
  <si>
    <t xml:space="preserve">Plantefelt </t>
  </si>
  <si>
    <t>Tiltaket omfatter areal for busker, hekker, stauder, bunndekkere eller utplantingsplanter, men ikke gress-/ plenarelaer eller sedum.                                                                                          For plantefelt på konstruksjoner skal vekstmediet være minimum 20cm.</t>
  </si>
  <si>
    <t>T2.2</t>
  </si>
  <si>
    <t>eksisterende vegetasjonstyper</t>
  </si>
  <si>
    <t>Tiltaket omfatter areal for busker, hekker, stauder, bunndekkere eller utplantingsplanter, men ikke gress-/ plenarelaer eller sedum.</t>
  </si>
  <si>
    <t>T3</t>
  </si>
  <si>
    <t>Grønne vegger</t>
  </si>
  <si>
    <t xml:space="preserve">Tiltaket gjelder både slyng- og klatreplanter og andre plantevegger. Veggarealet som er tilrettelagt og forventes å være dekket i løpet av 5 år kan regnes med, men for slyng- og klatreplanterplanter ikke høyere enn 10 meter.  </t>
  </si>
  <si>
    <t>T4</t>
  </si>
  <si>
    <t>Nyplantede trær</t>
  </si>
  <si>
    <t>est. m2</t>
  </si>
  <si>
    <t>Tiltaket gjelder trær som det planlegges å plante i forbindelse med prosjektet.  Vektingen skiller på forventet framtidig størrelse på trærne. Det er i utgangspunktet beregnet fremtidig kroneareal som vektes. Beregnet kroneareal per tre er lagt inn i beregningsformelsen. Ved tette planteavstander skal det justeres for overlapp.</t>
  </si>
  <si>
    <t>T4.1</t>
  </si>
  <si>
    <t>Trær som blir mindre enn 10m (beregnes med 25m2 kroneareal)</t>
  </si>
  <si>
    <t>Her inngår normalt f . eks. asal, selje, rogn og frukttrær. I tillegg skal trær med søyleformer føres her. Ved planteavstand under 5,6 meter må det justeres for overlappende kroner.</t>
  </si>
  <si>
    <t>T4.2</t>
  </si>
  <si>
    <t>Trær som blir større enn 10 m (beregnes med 50m2 kroneareal)</t>
  </si>
  <si>
    <t>Sorter innen f . eks. ask, alm, bjørk, eik, lind, lønn, kastanje og gran regnes vanligvis som store trær.  Ved planteavstand under 8,0 meter må det justeres for overlappende kroner.</t>
  </si>
  <si>
    <t>T5****</t>
  </si>
  <si>
    <t>Eksisterende trær</t>
  </si>
  <si>
    <t>Eksisterende trær kan vektes enten etter faktisk kroneareal eller etter stammeomkrets, der det skilles mellom store og små trær. Stammeomkrets måles en meter over terrenget. For flerstammede trær kan omkretsen summeres. Ved beregning etter stammeomkrets er et forhåndsdefinert kroneareal per tre lagt inn i beregningsformelsen. Ved tette planteavstander skal det justeres for overlapp.  Trærne må senest være plantet tre år før byggesøknad sendes inn.</t>
  </si>
  <si>
    <t>T5.1</t>
  </si>
  <si>
    <t>Faktisk kroneareal (uten overlapp)</t>
  </si>
  <si>
    <t xml:space="preserve">Arealet av kronens tverrsnitt beregnes som arealet av en sirkel med diameter lik trekronens største diameter. Arealet kan også måles på flyfoto. Overlappende kroner telles kun en gang. </t>
  </si>
  <si>
    <t>T5.2</t>
  </si>
  <si>
    <t>Trær med stammeomfang so&lt; 50cm (beregnes som 50m2 kroneareal)</t>
  </si>
  <si>
    <t>Ved planteavstand under 8,0 meter må det justeres for overlappende kroner.</t>
  </si>
  <si>
    <t>T5.3</t>
  </si>
  <si>
    <t>Trær med stammeomfang so 50 - 90cm (beregnes som 75m2 kroneareal)</t>
  </si>
  <si>
    <t>T5.4</t>
  </si>
  <si>
    <t>Trær med stammeomfang so &gt; 90cm (beregnes som 100m2 kroneareal)</t>
  </si>
  <si>
    <t>Ved planteavstand under 11,3 meter må det justeres for overlappende kroner.</t>
  </si>
  <si>
    <t>Sum av BGF for tilleggskvaliteter</t>
  </si>
  <si>
    <t>Sum av BGF</t>
  </si>
  <si>
    <t>BGF-Krav</t>
  </si>
  <si>
    <t>Beregnet BGF</t>
  </si>
  <si>
    <t>Differanse</t>
  </si>
  <si>
    <t>*</t>
  </si>
  <si>
    <t>Inndeling av vekstmedium og vekting avviker fra NS 3845. Det er innført en ekstra klasse. Nummereringen avviker fra NS 3845</t>
  </si>
  <si>
    <t>**</t>
  </si>
  <si>
    <t>Det er innført en ekstra tilleggskvalitet for også å kunne regne inn grunne forsenkninger med fordrøyning som hovedfunksjon,</t>
  </si>
  <si>
    <t>Dette gjelder der det av sikkerhetsmessige årsaker ikke er tilrådelig med forsenkninger på 15 cm eller dypere. Nummerering avviker fra NS 3845</t>
  </si>
  <si>
    <t>***</t>
  </si>
  <si>
    <t>Inndeling avviker fra NS 3845. Det skilles mellom planteflet og eksisterende vegetasjonstyper. Nummerering avviker  fra NS 3845</t>
  </si>
  <si>
    <t>****</t>
  </si>
  <si>
    <t>Inndelingen av trær med stammeomfang &lt; 90 cm avviker fra NS 3845. Det er nnført en ekstra klasse. Nummerering avviker fra NS 3845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</si>
</sst>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0000_-;\-* #,##0.0000_-;_-* &quot;-&quot;??_-;_-@"/>
  </numFmts>
  <fonts count="18">
    <font>
      <sz val="10.0"/>
      <color rgb="FF000000"/>
      <name val="Arial"/>
      <scheme val="minor"/>
    </font>
    <font>
      <b/>
      <sz val="14.0"/>
      <color rgb="FF1F1F1F"/>
      <name val="Arial"/>
    </font>
    <font>
      <b/>
      <sz val="14.0"/>
      <color theme="1"/>
      <name val="Arial"/>
    </font>
    <font>
      <sz val="14.0"/>
      <color theme="1"/>
      <name val="Arial"/>
    </font>
    <font>
      <sz val="10.0"/>
      <color theme="1"/>
      <name val="Arial"/>
    </font>
    <font>
      <b/>
      <sz val="10.0"/>
      <color theme="1"/>
      <name val="Arial"/>
    </font>
    <font>
      <b/>
      <sz val="10.0"/>
      <color rgb="FF0000FF"/>
      <name val="Arial"/>
    </font>
    <font>
      <sz val="8.0"/>
      <color theme="1"/>
      <name val="Arial"/>
    </font>
    <font>
      <b/>
      <sz val="10.0"/>
      <color rgb="FF1155CC"/>
      <name val="Arial"/>
    </font>
    <font>
      <b/>
      <sz val="11.0"/>
      <color rgb="FF0000FF"/>
      <name val="Arial"/>
    </font>
    <font/>
    <font>
      <sz val="10.0"/>
      <color rgb="FF0000FF"/>
      <name val="Arial"/>
    </font>
    <font>
      <sz val="10.0"/>
      <color rgb="FF000000"/>
      <name val="Arial"/>
    </font>
    <font>
      <sz val="9.0"/>
      <color rgb="FF000000"/>
      <name val="Arial"/>
    </font>
    <font>
      <b/>
      <u/>
      <sz val="10.0"/>
      <color theme="1"/>
      <name val="Arial"/>
    </font>
    <font>
      <b/>
      <sz val="12.0"/>
      <color theme="1"/>
      <name val="Arial"/>
    </font>
    <font>
      <sz val="11.0"/>
      <color rgb="FF1F1F1F"/>
      <name val="Arial"/>
    </font>
    <font>
      <sz val="10.0"/>
      <color rgb="FF000000"/>
      <name val="Roboto"/>
    </font>
  </fonts>
  <fills count="7">
    <fill>
      <patternFill patternType="none"/>
    </fill>
    <fill>
      <patternFill patternType="lightGray"/>
    </fill>
    <fill>
      <patternFill patternType="solid">
        <fgColor rgb="FF93C47D"/>
        <bgColor rgb="FF93C47D"/>
      </patternFill>
    </fill>
    <fill>
      <patternFill patternType="solid">
        <fgColor rgb="FFD9EAD3"/>
        <bgColor rgb="FFD9EAD3"/>
      </patternFill>
    </fill>
    <fill>
      <patternFill patternType="solid">
        <fgColor theme="0"/>
        <bgColor theme="0"/>
      </patternFill>
    </fill>
    <fill>
      <patternFill patternType="solid">
        <fgColor rgb="FFFFFFFF"/>
        <bgColor rgb="FFFFFFFF"/>
      </patternFill>
    </fill>
    <fill>
      <patternFill patternType="solid">
        <fgColor rgb="FFB6D7A8"/>
        <bgColor rgb="FFB6D7A8"/>
      </patternFill>
    </fill>
  </fills>
  <borders count="8">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FF00"/>
      </right>
      <top style="thin">
        <color rgb="FF000000"/>
      </top>
      <bottom style="thin">
        <color rgb="FF000000"/>
      </bottom>
    </border>
    <border>
      <left/>
      <right style="thin">
        <color rgb="FF000000"/>
      </right>
      <top style="thin">
        <color rgb="FF000000"/>
      </top>
      <bottom style="thin">
        <color rgb="FF000000"/>
      </bottom>
    </border>
  </borders>
  <cellStyleXfs count="1">
    <xf borderId="0" fillId="0" fontId="0" numFmtId="0" applyAlignment="1" applyFont="1"/>
  </cellStyleXfs>
  <cellXfs count="77">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ill="1" applyFont="1"/>
    <xf borderId="1" fillId="2" fontId="3" numFmtId="0" xfId="0" applyAlignment="1" applyBorder="1" applyFill="1" applyFont="1">
      <alignment horizontal="right" vertical="top"/>
    </xf>
    <xf borderId="1" fillId="2" fontId="4" numFmtId="0" xfId="0" applyAlignment="1" applyBorder="1" applyFill="1" applyFont="1">
      <alignment horizontal="right"/>
    </xf>
    <xf borderId="1" fillId="2" fontId="4" numFmtId="0" xfId="0" applyAlignment="1" applyBorder="1" applyFill="1" applyFont="1">
      <alignment shrinkToFit="0" vertical="top" wrapText="1"/>
    </xf>
    <xf borderId="1" fillId="2" fontId="4" numFmtId="0" xfId="0" applyBorder="1" applyFill="1" applyFont="1"/>
    <xf borderId="1" fillId="3" fontId="5" numFmtId="0" xfId="0" applyAlignment="1" applyBorder="1" applyFill="1" applyFont="1">
      <alignment vertical="top"/>
    </xf>
    <xf borderId="1" fillId="3" fontId="6" numFmtId="0" xfId="0" applyBorder="1" applyFill="1" applyFont="1"/>
    <xf borderId="1" fillId="4" fontId="6" numFmtId="0" xfId="0" applyAlignment="1" applyBorder="1" applyFill="1" applyFont="1">
      <alignment vertical="top"/>
    </xf>
    <xf borderId="1" fillId="5" fontId="7" numFmtId="0" xfId="0" applyAlignment="1" applyBorder="1" applyFill="1" applyFont="1">
      <alignment horizontal="right"/>
    </xf>
    <xf borderId="1" fillId="5" fontId="4" numFmtId="0" xfId="0" applyAlignment="1" applyBorder="1" applyFill="1" applyFont="1">
      <alignment shrinkToFit="0" vertical="top" wrapText="1"/>
    </xf>
    <xf borderId="1" fillId="3" fontId="4" numFmtId="0" xfId="0" applyBorder="1" applyFill="1" applyFont="1"/>
    <xf borderId="1" fillId="3" fontId="8" numFmtId="0" xfId="0" applyAlignment="1" applyBorder="1" applyFill="1" applyFont="1">
      <alignment horizontal="left"/>
    </xf>
    <xf borderId="1" fillId="4" fontId="9" numFmtId="0" xfId="0" applyAlignment="1" applyBorder="1" applyFill="1" applyFont="1">
      <alignment horizontal="left" vertical="top"/>
    </xf>
    <xf borderId="1" fillId="3" fontId="4" numFmtId="0" xfId="0" applyAlignment="1" applyBorder="1" applyFill="1" applyFont="1">
      <alignment horizontal="right"/>
    </xf>
    <xf borderId="1" fillId="3" fontId="4" numFmtId="0" xfId="0" applyAlignment="1" applyBorder="1" applyFill="1" applyFont="1">
      <alignment shrinkToFit="0" vertical="top" wrapText="1"/>
    </xf>
    <xf borderId="2" fillId="2" fontId="5" numFmtId="0" xfId="0" applyAlignment="1" applyBorder="1" applyFill="1" applyFont="1">
      <alignment shrinkToFit="0" vertical="top" wrapText="1"/>
    </xf>
    <xf borderId="2" fillId="2" fontId="5" numFmtId="0" xfId="0" applyAlignment="1" applyBorder="1" applyFill="1" applyFont="1">
      <alignment vertical="center"/>
    </xf>
    <xf borderId="2" fillId="2" fontId="5" numFmtId="0" xfId="0" applyAlignment="1" applyBorder="1" applyFill="1" applyFont="1">
      <alignment vertical="top"/>
    </xf>
    <xf borderId="2" fillId="2" fontId="5" numFmtId="0" xfId="0" applyAlignment="1" applyBorder="1" applyFill="1" applyFont="1">
      <alignment horizontal="right"/>
    </xf>
    <xf borderId="2" fillId="2" fontId="5" numFmtId="0" xfId="0" applyAlignment="1" applyBorder="1" applyFill="1" applyFont="1">
      <alignment horizontal="right" shrinkToFit="0" vertical="center" wrapText="1"/>
    </xf>
    <xf borderId="2" fillId="2" fontId="5" numFmtId="0" xfId="0" applyAlignment="1" applyBorder="1" applyFill="1" applyFont="1">
      <alignment shrinkToFit="0" vertical="center" wrapText="1"/>
    </xf>
    <xf borderId="3" fillId="2" fontId="4" numFmtId="0" xfId="0" applyAlignment="1" applyBorder="1" applyFill="1" applyFont="1">
      <alignment vertical="top"/>
    </xf>
    <xf borderId="4" fillId="0" fontId="10" numFmtId="0" xfId="0" applyBorder="1" applyFont="1"/>
    <xf borderId="5" fillId="0" fontId="10" numFmtId="0" xfId="0" applyBorder="1" applyFont="1"/>
    <xf borderId="2" fillId="6" fontId="4" numFmtId="0" xfId="0" applyAlignment="1" applyBorder="1" applyFill="1" applyFont="1">
      <alignment vertical="top"/>
    </xf>
    <xf borderId="2" fillId="6" fontId="4" numFmtId="0" xfId="0" applyAlignment="1" applyBorder="1" applyFill="1" applyFont="1">
      <alignment horizontal="center"/>
    </xf>
    <xf borderId="2" fillId="6" fontId="5" numFmtId="0" xfId="0" applyAlignment="1" applyBorder="1" applyFill="1" applyFont="1">
      <alignment shrinkToFit="0" vertical="top" wrapText="1"/>
    </xf>
    <xf borderId="2" fillId="6" fontId="4" numFmtId="0" xfId="0" applyAlignment="1" applyBorder="1" applyFill="1" applyFont="1">
      <alignment horizontal="right"/>
    </xf>
    <xf borderId="2" fillId="6" fontId="4" numFmtId="0" xfId="0" applyAlignment="1" applyBorder="1" applyFill="1" applyFont="1">
      <alignment shrinkToFit="0" vertical="top" wrapText="1"/>
    </xf>
    <xf borderId="2" fillId="4" fontId="11" numFmtId="0" xfId="0" applyBorder="1" applyFill="1" applyFont="1"/>
    <xf borderId="2" fillId="6" fontId="4" numFmtId="0" xfId="0" applyAlignment="1" applyBorder="1" applyFill="1" applyFont="1">
      <alignment horizontal="right" shrinkToFit="0" wrapText="1"/>
    </xf>
    <xf borderId="1" fillId="6" fontId="4" numFmtId="0" xfId="0" applyBorder="1" applyFill="1" applyFont="1"/>
    <xf borderId="2" fillId="3" fontId="4" numFmtId="0" xfId="0" applyAlignment="1" applyBorder="1" applyFill="1" applyFont="1">
      <alignment vertical="top"/>
    </xf>
    <xf borderId="2" fillId="3" fontId="4" numFmtId="0" xfId="0" applyBorder="1" applyFill="1" applyFont="1"/>
    <xf borderId="2" fillId="3" fontId="5" numFmtId="0" xfId="0" applyAlignment="1" applyBorder="1" applyFill="1" applyFont="1">
      <alignment shrinkToFit="0" vertical="top" wrapText="1"/>
    </xf>
    <xf borderId="2" fillId="3" fontId="4" numFmtId="0" xfId="0" applyAlignment="1" applyBorder="1" applyFill="1" applyFont="1">
      <alignment horizontal="right"/>
    </xf>
    <xf borderId="2" fillId="3" fontId="4" numFmtId="0" xfId="0" applyAlignment="1" applyBorder="1" applyFill="1" applyFont="1">
      <alignment shrinkToFit="0" vertical="top" wrapText="1"/>
    </xf>
    <xf borderId="2" fillId="3" fontId="11" numFmtId="0" xfId="0" applyBorder="1" applyFill="1" applyFont="1"/>
    <xf borderId="2" fillId="3" fontId="5" numFmtId="0" xfId="0" applyAlignment="1" applyBorder="1" applyFill="1" applyFont="1">
      <alignment horizontal="right"/>
    </xf>
    <xf borderId="6" fillId="0" fontId="10" numFmtId="0" xfId="0" applyBorder="1" applyFont="1"/>
    <xf borderId="2" fillId="2" fontId="12" numFmtId="0" xfId="0" applyBorder="1" applyFill="1" applyFont="1"/>
    <xf borderId="2" fillId="2" fontId="5" numFmtId="0" xfId="0" applyAlignment="1" applyBorder="1" applyFill="1" applyFont="1">
      <alignment horizontal="right" shrinkToFit="0" wrapText="1"/>
    </xf>
    <xf borderId="7" fillId="2" fontId="4" numFmtId="0" xfId="0" applyBorder="1" applyFill="1" applyFont="1"/>
    <xf borderId="7" fillId="2" fontId="5" numFmtId="0" xfId="0" applyAlignment="1" applyBorder="1" applyFill="1" applyFont="1">
      <alignment horizontal="right"/>
    </xf>
    <xf borderId="2" fillId="6" fontId="4" numFmtId="0" xfId="0" applyBorder="1" applyFill="1" applyFont="1"/>
    <xf borderId="2" fillId="6" fontId="11" numFmtId="0" xfId="0" applyBorder="1" applyFill="1" applyFont="1"/>
    <xf borderId="1" fillId="3" fontId="12" numFmtId="0" xfId="0" applyAlignment="1" applyBorder="1" applyFill="1" applyFont="1">
      <alignment horizontal="left" shrinkToFit="0" vertical="top" wrapText="1"/>
    </xf>
    <xf borderId="2" fillId="3" fontId="4" numFmtId="0" xfId="0" applyAlignment="1" applyBorder="1" applyFill="1" applyFont="1">
      <alignment horizontal="right" shrinkToFit="0" wrapText="1"/>
    </xf>
    <xf borderId="2" fillId="2" fontId="12" numFmtId="0" xfId="0" applyAlignment="1" applyBorder="1" applyFill="1" applyFont="1">
      <alignment shrinkToFit="0" vertical="center" wrapText="1"/>
    </xf>
    <xf borderId="2" fillId="2" fontId="12" numFmtId="0" xfId="0" applyAlignment="1" applyBorder="1" applyFill="1" applyFont="1">
      <alignment vertical="center"/>
    </xf>
    <xf borderId="2" fillId="6" fontId="12" numFmtId="0" xfId="0" applyAlignment="1" applyBorder="1" applyFill="1" applyFont="1">
      <alignment horizontal="left" shrinkToFit="0" vertical="top" wrapText="1"/>
    </xf>
    <xf borderId="2" fillId="6" fontId="13" numFmtId="0" xfId="0" applyBorder="1" applyFill="1" applyFont="1"/>
    <xf borderId="2" fillId="6" fontId="14" numFmtId="0" xfId="0" applyAlignment="1" applyBorder="1" applyFill="1" applyFont="1">
      <alignment shrinkToFit="0" vertical="top" wrapText="1"/>
    </xf>
    <xf borderId="2" fillId="3" fontId="12" numFmtId="0" xfId="0" applyAlignment="1" applyBorder="1" applyFill="1" applyFont="1">
      <alignment horizontal="left" shrinkToFit="0" vertical="top" wrapText="1"/>
    </xf>
    <xf borderId="2" fillId="3" fontId="13" numFmtId="0" xfId="0" applyBorder="1" applyFill="1" applyFont="1"/>
    <xf borderId="2" fillId="2" fontId="15" numFmtId="0" xfId="0" applyAlignment="1" applyBorder="1" applyFill="1" applyFont="1">
      <alignment vertical="top"/>
    </xf>
    <xf borderId="2" fillId="2" fontId="15" numFmtId="0" xfId="0" applyBorder="1" applyFill="1" applyFont="1"/>
    <xf borderId="2" fillId="2" fontId="15" numFmtId="0" xfId="0" applyAlignment="1" applyBorder="1" applyFill="1" applyFont="1">
      <alignment shrinkToFit="0" vertical="top" wrapText="1"/>
    </xf>
    <xf borderId="2" fillId="2" fontId="15" numFmtId="0" xfId="0" applyAlignment="1" applyBorder="1" applyFill="1" applyFont="1">
      <alignment horizontal="right"/>
    </xf>
    <xf borderId="2" fillId="2" fontId="15" numFmtId="164" xfId="0" applyAlignment="1" applyBorder="1" applyFill="1" applyFont="1" applyNumberFormat="1">
      <alignment horizontal="right"/>
    </xf>
    <xf borderId="2" fillId="0" fontId="4" numFmtId="0" xfId="0" applyAlignment="1" applyBorder="1" applyFont="1">
      <alignment vertical="top"/>
    </xf>
    <xf borderId="2" fillId="0" fontId="4" numFmtId="0" xfId="0" applyBorder="1" applyFont="1"/>
    <xf borderId="2" fillId="0" fontId="4" numFmtId="0" xfId="0" applyAlignment="1" applyBorder="1" applyFont="1">
      <alignment shrinkToFit="0" vertical="top" wrapText="1"/>
    </xf>
    <xf borderId="2" fillId="0" fontId="4" numFmtId="0" xfId="0" applyAlignment="1" applyBorder="1" applyFont="1">
      <alignment horizontal="right"/>
    </xf>
    <xf borderId="2" fillId="0" fontId="5" numFmtId="0" xfId="0" applyBorder="1" applyFont="1"/>
    <xf borderId="2" fillId="0" fontId="5" numFmtId="0" xfId="0" applyAlignment="1" applyBorder="1" applyFont="1">
      <alignment horizontal="right"/>
    </xf>
    <xf borderId="2" fillId="0" fontId="5" numFmtId="164" xfId="0" applyAlignment="1" applyBorder="1" applyFont="1" applyNumberFormat="1">
      <alignment horizontal="right"/>
    </xf>
    <xf borderId="0" fillId="0" fontId="4" numFmtId="0" xfId="0" applyAlignment="1" applyFont="1">
      <alignment vertical="top"/>
    </xf>
    <xf borderId="1" fillId="5" fontId="16" numFmtId="0" xfId="0" applyBorder="1" applyFill="1" applyFont="1"/>
    <xf borderId="0" fillId="0" fontId="4" numFmtId="0" xfId="0" applyAlignment="1" applyFont="1">
      <alignment horizontal="right"/>
    </xf>
    <xf borderId="0" fillId="0" fontId="4" numFmtId="0" xfId="0" applyAlignment="1" applyFont="1">
      <alignment shrinkToFit="0" vertical="top" wrapText="1"/>
    </xf>
    <xf borderId="0" fillId="0" fontId="4" numFmtId="0" xfId="0" applyFont="1"/>
    <xf borderId="1" fillId="5" fontId="12" numFmtId="0" xfId="0" applyAlignment="1" applyBorder="1" applyFill="1" applyFont="1">
      <alignment horizontal="left"/>
    </xf>
    <xf borderId="1" fillId="5" fontId="17" numFmtId="0" xfId="0" applyBorder="1" applyFill="1" applyFont="1"/>
    <xf borderId="1" fillId="5" fontId="17" numFmtId="0" xfId="0" applyAlignment="1" applyBorder="1" applyFill="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0" Type="http://schemas.openxmlformats.org/officeDocument/2006/relationships/image" Target="../media/image20.png"/><Relationship Id="rId22" Type="http://schemas.openxmlformats.org/officeDocument/2006/relationships/image" Target="../media/image3.png"/><Relationship Id="rId21" Type="http://schemas.openxmlformats.org/officeDocument/2006/relationships/image" Target="../media/image18.png"/><Relationship Id="rId24" Type="http://schemas.openxmlformats.org/officeDocument/2006/relationships/image" Target="../media/image23.png"/><Relationship Id="rId23" Type="http://schemas.openxmlformats.org/officeDocument/2006/relationships/image" Target="../media/image16.png"/><Relationship Id="rId1" Type="http://schemas.openxmlformats.org/officeDocument/2006/relationships/image" Target="../media/image11.png"/><Relationship Id="rId2" Type="http://schemas.openxmlformats.org/officeDocument/2006/relationships/image" Target="../media/image15.png"/><Relationship Id="rId3" Type="http://schemas.openxmlformats.org/officeDocument/2006/relationships/image" Target="../media/image28.png"/><Relationship Id="rId4" Type="http://schemas.openxmlformats.org/officeDocument/2006/relationships/image" Target="../media/image4.png"/><Relationship Id="rId9" Type="http://schemas.openxmlformats.org/officeDocument/2006/relationships/image" Target="../media/image14.png"/><Relationship Id="rId26" Type="http://schemas.openxmlformats.org/officeDocument/2006/relationships/image" Target="../media/image19.png"/><Relationship Id="rId25" Type="http://schemas.openxmlformats.org/officeDocument/2006/relationships/image" Target="../media/image13.png"/><Relationship Id="rId28" Type="http://schemas.openxmlformats.org/officeDocument/2006/relationships/image" Target="../media/image21.png"/><Relationship Id="rId27" Type="http://schemas.openxmlformats.org/officeDocument/2006/relationships/image" Target="../media/image17.png"/><Relationship Id="rId5" Type="http://schemas.openxmlformats.org/officeDocument/2006/relationships/image" Target="../media/image12.png"/><Relationship Id="rId6" Type="http://schemas.openxmlformats.org/officeDocument/2006/relationships/image" Target="../media/image9.png"/><Relationship Id="rId29" Type="http://schemas.openxmlformats.org/officeDocument/2006/relationships/image" Target="../media/image7.png"/><Relationship Id="rId7" Type="http://schemas.openxmlformats.org/officeDocument/2006/relationships/image" Target="../media/image2.png"/><Relationship Id="rId8" Type="http://schemas.openxmlformats.org/officeDocument/2006/relationships/image" Target="../media/image25.png"/><Relationship Id="rId11" Type="http://schemas.openxmlformats.org/officeDocument/2006/relationships/image" Target="../media/image22.png"/><Relationship Id="rId10" Type="http://schemas.openxmlformats.org/officeDocument/2006/relationships/image" Target="../media/image29.png"/><Relationship Id="rId13" Type="http://schemas.openxmlformats.org/officeDocument/2006/relationships/image" Target="../media/image26.png"/><Relationship Id="rId12" Type="http://schemas.openxmlformats.org/officeDocument/2006/relationships/image" Target="../media/image8.png"/><Relationship Id="rId15" Type="http://schemas.openxmlformats.org/officeDocument/2006/relationships/image" Target="../media/image1.png"/><Relationship Id="rId14" Type="http://schemas.openxmlformats.org/officeDocument/2006/relationships/image" Target="../media/image10.png"/><Relationship Id="rId17" Type="http://schemas.openxmlformats.org/officeDocument/2006/relationships/image" Target="../media/image5.png"/><Relationship Id="rId16" Type="http://schemas.openxmlformats.org/officeDocument/2006/relationships/image" Target="../media/image27.png"/><Relationship Id="rId19" Type="http://schemas.openxmlformats.org/officeDocument/2006/relationships/image" Target="../media/image6.png"/><Relationship Id="rId18"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523875</xdr:colOff>
      <xdr:row>5</xdr:row>
      <xdr:rowOff>171450</xdr:rowOff>
    </xdr:from>
    <xdr:ext cx="942975" cy="981075"/>
    <xdr:pic>
      <xdr:nvPicPr>
        <xdr:cNvPr id="0" name="image11.png" title="Bild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523875</xdr:colOff>
      <xdr:row>6</xdr:row>
      <xdr:rowOff>1019175</xdr:rowOff>
    </xdr:from>
    <xdr:ext cx="942975" cy="981075"/>
    <xdr:pic>
      <xdr:nvPicPr>
        <xdr:cNvPr id="0" name="image15.png" title="Bilde"/>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523875</xdr:colOff>
      <xdr:row>9</xdr:row>
      <xdr:rowOff>180975</xdr:rowOff>
    </xdr:from>
    <xdr:ext cx="942975" cy="981075"/>
    <xdr:pic>
      <xdr:nvPicPr>
        <xdr:cNvPr id="0" name="image28.png" title="Bilde"/>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523875</xdr:colOff>
      <xdr:row>10</xdr:row>
      <xdr:rowOff>1028700</xdr:rowOff>
    </xdr:from>
    <xdr:ext cx="942975" cy="923925"/>
    <xdr:pic>
      <xdr:nvPicPr>
        <xdr:cNvPr id="0" name="image4.png" title="Bilde"/>
        <xdr:cNvPicPr preferRelativeResize="0"/>
      </xdr:nvPicPr>
      <xdr:blipFill>
        <a:blip cstate="print" r:embed="rId4"/>
        <a:stretch>
          <a:fillRect/>
        </a:stretch>
      </xdr:blipFill>
      <xdr:spPr>
        <a:prstGeom prst="rect">
          <a:avLst/>
        </a:prstGeom>
        <a:noFill/>
      </xdr:spPr>
    </xdr:pic>
    <xdr:clientData fLocksWithSheet="0"/>
  </xdr:oneCellAnchor>
  <xdr:oneCellAnchor>
    <xdr:from>
      <xdr:col>0</xdr:col>
      <xdr:colOff>523875</xdr:colOff>
      <xdr:row>16</xdr:row>
      <xdr:rowOff>19050</xdr:rowOff>
    </xdr:from>
    <xdr:ext cx="942975" cy="981075"/>
    <xdr:pic>
      <xdr:nvPicPr>
        <xdr:cNvPr id="0" name="image12.png" title="Bilde"/>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523875</xdr:colOff>
      <xdr:row>15</xdr:row>
      <xdr:rowOff>9525</xdr:rowOff>
    </xdr:from>
    <xdr:ext cx="942975" cy="981075"/>
    <xdr:pic>
      <xdr:nvPicPr>
        <xdr:cNvPr id="0" name="image9.png" title="Bilde"/>
        <xdr:cNvPicPr preferRelativeResize="0"/>
      </xdr:nvPicPr>
      <xdr:blipFill>
        <a:blip cstate="print" r:embed="rId6"/>
        <a:stretch>
          <a:fillRect/>
        </a:stretch>
      </xdr:blipFill>
      <xdr:spPr>
        <a:prstGeom prst="rect">
          <a:avLst/>
        </a:prstGeom>
        <a:noFill/>
      </xdr:spPr>
    </xdr:pic>
    <xdr:clientData fLocksWithSheet="0"/>
  </xdr:oneCellAnchor>
  <xdr:oneCellAnchor>
    <xdr:from>
      <xdr:col>0</xdr:col>
      <xdr:colOff>523875</xdr:colOff>
      <xdr:row>12</xdr:row>
      <xdr:rowOff>990600</xdr:rowOff>
    </xdr:from>
    <xdr:ext cx="942975" cy="923925"/>
    <xdr:pic>
      <xdr:nvPicPr>
        <xdr:cNvPr id="0" name="image2.png" title="Bilde"/>
        <xdr:cNvPicPr preferRelativeResize="0"/>
      </xdr:nvPicPr>
      <xdr:blipFill>
        <a:blip cstate="print" r:embed="rId7"/>
        <a:stretch>
          <a:fillRect/>
        </a:stretch>
      </xdr:blipFill>
      <xdr:spPr>
        <a:prstGeom prst="rect">
          <a:avLst/>
        </a:prstGeom>
        <a:noFill/>
      </xdr:spPr>
    </xdr:pic>
    <xdr:clientData fLocksWithSheet="0"/>
  </xdr:oneCellAnchor>
  <xdr:oneCellAnchor>
    <xdr:from>
      <xdr:col>0</xdr:col>
      <xdr:colOff>523875</xdr:colOff>
      <xdr:row>13</xdr:row>
      <xdr:rowOff>942975</xdr:rowOff>
    </xdr:from>
    <xdr:ext cx="942975" cy="981075"/>
    <xdr:pic>
      <xdr:nvPicPr>
        <xdr:cNvPr id="0" name="image25.png" title="Bilde"/>
        <xdr:cNvPicPr preferRelativeResize="0"/>
      </xdr:nvPicPr>
      <xdr:blipFill>
        <a:blip cstate="print" r:embed="rId8"/>
        <a:stretch>
          <a:fillRect/>
        </a:stretch>
      </xdr:blipFill>
      <xdr:spPr>
        <a:prstGeom prst="rect">
          <a:avLst/>
        </a:prstGeom>
        <a:noFill/>
      </xdr:spPr>
    </xdr:pic>
    <xdr:clientData fLocksWithSheet="0"/>
  </xdr:oneCellAnchor>
  <xdr:oneCellAnchor>
    <xdr:from>
      <xdr:col>0</xdr:col>
      <xdr:colOff>523875</xdr:colOff>
      <xdr:row>16</xdr:row>
      <xdr:rowOff>1057275</xdr:rowOff>
    </xdr:from>
    <xdr:ext cx="942975" cy="981075"/>
    <xdr:pic>
      <xdr:nvPicPr>
        <xdr:cNvPr id="0" name="image14.png" title="Bilde"/>
        <xdr:cNvPicPr preferRelativeResize="0"/>
      </xdr:nvPicPr>
      <xdr:blipFill>
        <a:blip cstate="print" r:embed="rId9"/>
        <a:stretch>
          <a:fillRect/>
        </a:stretch>
      </xdr:blipFill>
      <xdr:spPr>
        <a:prstGeom prst="rect">
          <a:avLst/>
        </a:prstGeom>
        <a:noFill/>
      </xdr:spPr>
    </xdr:pic>
    <xdr:clientData fLocksWithSheet="0"/>
  </xdr:oneCellAnchor>
  <xdr:oneCellAnchor>
    <xdr:from>
      <xdr:col>0</xdr:col>
      <xdr:colOff>523875</xdr:colOff>
      <xdr:row>17</xdr:row>
      <xdr:rowOff>1057275</xdr:rowOff>
    </xdr:from>
    <xdr:ext cx="942975" cy="923925"/>
    <xdr:pic>
      <xdr:nvPicPr>
        <xdr:cNvPr id="0" name="image29.png" title="Bilde"/>
        <xdr:cNvPicPr preferRelativeResize="0"/>
      </xdr:nvPicPr>
      <xdr:blipFill>
        <a:blip cstate="print" r:embed="rId10"/>
        <a:stretch>
          <a:fillRect/>
        </a:stretch>
      </xdr:blipFill>
      <xdr:spPr>
        <a:prstGeom prst="rect">
          <a:avLst/>
        </a:prstGeom>
        <a:noFill/>
      </xdr:spPr>
    </xdr:pic>
    <xdr:clientData fLocksWithSheet="0"/>
  </xdr:oneCellAnchor>
  <xdr:oneCellAnchor>
    <xdr:from>
      <xdr:col>0</xdr:col>
      <xdr:colOff>523875</xdr:colOff>
      <xdr:row>18</xdr:row>
      <xdr:rowOff>990600</xdr:rowOff>
    </xdr:from>
    <xdr:ext cx="942975" cy="923925"/>
    <xdr:pic>
      <xdr:nvPicPr>
        <xdr:cNvPr id="0" name="image22.png" title="Bilde"/>
        <xdr:cNvPicPr preferRelativeResize="0"/>
      </xdr:nvPicPr>
      <xdr:blipFill>
        <a:blip cstate="print" r:embed="rId11"/>
        <a:stretch>
          <a:fillRect/>
        </a:stretch>
      </xdr:blipFill>
      <xdr:spPr>
        <a:prstGeom prst="rect">
          <a:avLst/>
        </a:prstGeom>
        <a:noFill/>
      </xdr:spPr>
    </xdr:pic>
    <xdr:clientData fLocksWithSheet="0"/>
  </xdr:oneCellAnchor>
  <xdr:oneCellAnchor>
    <xdr:from>
      <xdr:col>0</xdr:col>
      <xdr:colOff>523875</xdr:colOff>
      <xdr:row>19</xdr:row>
      <xdr:rowOff>990600</xdr:rowOff>
    </xdr:from>
    <xdr:ext cx="942975" cy="923925"/>
    <xdr:pic>
      <xdr:nvPicPr>
        <xdr:cNvPr id="0" name="image8.png" title="Bilde"/>
        <xdr:cNvPicPr preferRelativeResize="0"/>
      </xdr:nvPicPr>
      <xdr:blipFill>
        <a:blip cstate="print" r:embed="rId12"/>
        <a:stretch>
          <a:fillRect/>
        </a:stretch>
      </xdr:blipFill>
      <xdr:spPr>
        <a:prstGeom prst="rect">
          <a:avLst/>
        </a:prstGeom>
        <a:noFill/>
      </xdr:spPr>
    </xdr:pic>
    <xdr:clientData fLocksWithSheet="0"/>
  </xdr:oneCellAnchor>
  <xdr:oneCellAnchor>
    <xdr:from>
      <xdr:col>0</xdr:col>
      <xdr:colOff>523875</xdr:colOff>
      <xdr:row>26</xdr:row>
      <xdr:rowOff>914400</xdr:rowOff>
    </xdr:from>
    <xdr:ext cx="942975" cy="981075"/>
    <xdr:pic>
      <xdr:nvPicPr>
        <xdr:cNvPr id="0" name="image26.png" title="Bilde"/>
        <xdr:cNvPicPr preferRelativeResize="0"/>
      </xdr:nvPicPr>
      <xdr:blipFill>
        <a:blip cstate="print" r:embed="rId13"/>
        <a:stretch>
          <a:fillRect/>
        </a:stretch>
      </xdr:blipFill>
      <xdr:spPr>
        <a:prstGeom prst="rect">
          <a:avLst/>
        </a:prstGeom>
        <a:noFill/>
      </xdr:spPr>
    </xdr:pic>
    <xdr:clientData fLocksWithSheet="0"/>
  </xdr:oneCellAnchor>
  <xdr:oneCellAnchor>
    <xdr:from>
      <xdr:col>0</xdr:col>
      <xdr:colOff>523875</xdr:colOff>
      <xdr:row>30</xdr:row>
      <xdr:rowOff>1057275</xdr:rowOff>
    </xdr:from>
    <xdr:ext cx="942975" cy="981075"/>
    <xdr:pic>
      <xdr:nvPicPr>
        <xdr:cNvPr id="0" name="image10.png" title="Bilde"/>
        <xdr:cNvPicPr preferRelativeResize="0"/>
      </xdr:nvPicPr>
      <xdr:blipFill>
        <a:blip cstate="print" r:embed="rId14"/>
        <a:stretch>
          <a:fillRect/>
        </a:stretch>
      </xdr:blipFill>
      <xdr:spPr>
        <a:prstGeom prst="rect">
          <a:avLst/>
        </a:prstGeom>
        <a:noFill/>
      </xdr:spPr>
    </xdr:pic>
    <xdr:clientData fLocksWithSheet="0"/>
  </xdr:oneCellAnchor>
  <xdr:oneCellAnchor>
    <xdr:from>
      <xdr:col>0</xdr:col>
      <xdr:colOff>523875</xdr:colOff>
      <xdr:row>31</xdr:row>
      <xdr:rowOff>1028700</xdr:rowOff>
    </xdr:from>
    <xdr:ext cx="942975" cy="923925"/>
    <xdr:pic>
      <xdr:nvPicPr>
        <xdr:cNvPr id="0" name="image1.png" title="Bilde"/>
        <xdr:cNvPicPr preferRelativeResize="0"/>
      </xdr:nvPicPr>
      <xdr:blipFill>
        <a:blip cstate="print" r:embed="rId15"/>
        <a:stretch>
          <a:fillRect/>
        </a:stretch>
      </xdr:blipFill>
      <xdr:spPr>
        <a:prstGeom prst="rect">
          <a:avLst/>
        </a:prstGeom>
        <a:noFill/>
      </xdr:spPr>
    </xdr:pic>
    <xdr:clientData fLocksWithSheet="0"/>
  </xdr:oneCellAnchor>
  <xdr:oneCellAnchor>
    <xdr:from>
      <xdr:col>0</xdr:col>
      <xdr:colOff>523875</xdr:colOff>
      <xdr:row>32</xdr:row>
      <xdr:rowOff>971550</xdr:rowOff>
    </xdr:from>
    <xdr:ext cx="942975" cy="981075"/>
    <xdr:pic>
      <xdr:nvPicPr>
        <xdr:cNvPr id="0" name="image27.png" title="Bilde"/>
        <xdr:cNvPicPr preferRelativeResize="0"/>
      </xdr:nvPicPr>
      <xdr:blipFill>
        <a:blip cstate="print" r:embed="rId16"/>
        <a:stretch>
          <a:fillRect/>
        </a:stretch>
      </xdr:blipFill>
      <xdr:spPr>
        <a:prstGeom prst="rect">
          <a:avLst/>
        </a:prstGeom>
        <a:noFill/>
      </xdr:spPr>
    </xdr:pic>
    <xdr:clientData fLocksWithSheet="0"/>
  </xdr:oneCellAnchor>
  <xdr:oneCellAnchor>
    <xdr:from>
      <xdr:col>0</xdr:col>
      <xdr:colOff>523875</xdr:colOff>
      <xdr:row>34</xdr:row>
      <xdr:rowOff>133350</xdr:rowOff>
    </xdr:from>
    <xdr:ext cx="942975" cy="923925"/>
    <xdr:pic>
      <xdr:nvPicPr>
        <xdr:cNvPr id="0" name="image5.png" title="Bilde"/>
        <xdr:cNvPicPr preferRelativeResize="0"/>
      </xdr:nvPicPr>
      <xdr:blipFill>
        <a:blip cstate="print" r:embed="rId17"/>
        <a:stretch>
          <a:fillRect/>
        </a:stretch>
      </xdr:blipFill>
      <xdr:spPr>
        <a:prstGeom prst="rect">
          <a:avLst/>
        </a:prstGeom>
        <a:noFill/>
      </xdr:spPr>
    </xdr:pic>
    <xdr:clientData fLocksWithSheet="0"/>
  </xdr:oneCellAnchor>
  <xdr:oneCellAnchor>
    <xdr:from>
      <xdr:col>0</xdr:col>
      <xdr:colOff>523875</xdr:colOff>
      <xdr:row>34</xdr:row>
      <xdr:rowOff>1228725</xdr:rowOff>
    </xdr:from>
    <xdr:ext cx="942975" cy="981075"/>
    <xdr:pic>
      <xdr:nvPicPr>
        <xdr:cNvPr id="0" name="image24.png" title="Bilde"/>
        <xdr:cNvPicPr preferRelativeResize="0"/>
      </xdr:nvPicPr>
      <xdr:blipFill>
        <a:blip cstate="print" r:embed="rId18"/>
        <a:stretch>
          <a:fillRect/>
        </a:stretch>
      </xdr:blipFill>
      <xdr:spPr>
        <a:prstGeom prst="rect">
          <a:avLst/>
        </a:prstGeom>
        <a:noFill/>
      </xdr:spPr>
    </xdr:pic>
    <xdr:clientData fLocksWithSheet="0"/>
  </xdr:oneCellAnchor>
  <xdr:oneCellAnchor>
    <xdr:from>
      <xdr:col>0</xdr:col>
      <xdr:colOff>523875</xdr:colOff>
      <xdr:row>35</xdr:row>
      <xdr:rowOff>1028700</xdr:rowOff>
    </xdr:from>
    <xdr:ext cx="942975" cy="923925"/>
    <xdr:pic>
      <xdr:nvPicPr>
        <xdr:cNvPr id="0" name="image6.png" title="Bilde"/>
        <xdr:cNvPicPr preferRelativeResize="0"/>
      </xdr:nvPicPr>
      <xdr:blipFill>
        <a:blip cstate="print" r:embed="rId19"/>
        <a:stretch>
          <a:fillRect/>
        </a:stretch>
      </xdr:blipFill>
      <xdr:spPr>
        <a:prstGeom prst="rect">
          <a:avLst/>
        </a:prstGeom>
        <a:noFill/>
      </xdr:spPr>
    </xdr:pic>
    <xdr:clientData fLocksWithSheet="0"/>
  </xdr:oneCellAnchor>
  <xdr:oneCellAnchor>
    <xdr:from>
      <xdr:col>1</xdr:col>
      <xdr:colOff>57150</xdr:colOff>
      <xdr:row>38</xdr:row>
      <xdr:rowOff>47625</xdr:rowOff>
    </xdr:from>
    <xdr:ext cx="942975" cy="981075"/>
    <xdr:pic>
      <xdr:nvPicPr>
        <xdr:cNvPr id="0" name="image20.png" title="Bilde"/>
        <xdr:cNvPicPr preferRelativeResize="0"/>
      </xdr:nvPicPr>
      <xdr:blipFill>
        <a:blip cstate="print" r:embed="rId20"/>
        <a:stretch>
          <a:fillRect/>
        </a:stretch>
      </xdr:blipFill>
      <xdr:spPr>
        <a:prstGeom prst="rect">
          <a:avLst/>
        </a:prstGeom>
        <a:noFill/>
      </xdr:spPr>
    </xdr:pic>
    <xdr:clientData fLocksWithSheet="0"/>
  </xdr:oneCellAnchor>
  <xdr:oneCellAnchor>
    <xdr:from>
      <xdr:col>0</xdr:col>
      <xdr:colOff>523875</xdr:colOff>
      <xdr:row>11</xdr:row>
      <xdr:rowOff>1000125</xdr:rowOff>
    </xdr:from>
    <xdr:ext cx="942975" cy="923925"/>
    <xdr:pic>
      <xdr:nvPicPr>
        <xdr:cNvPr id="0" name="image18.png" title="Bilde"/>
        <xdr:cNvPicPr preferRelativeResize="0"/>
      </xdr:nvPicPr>
      <xdr:blipFill>
        <a:blip cstate="print" r:embed="rId21"/>
        <a:stretch>
          <a:fillRect/>
        </a:stretch>
      </xdr:blipFill>
      <xdr:spPr>
        <a:prstGeom prst="rect">
          <a:avLst/>
        </a:prstGeom>
        <a:noFill/>
      </xdr:spPr>
    </xdr:pic>
    <xdr:clientData fLocksWithSheet="0"/>
  </xdr:oneCellAnchor>
  <xdr:oneCellAnchor>
    <xdr:from>
      <xdr:col>1</xdr:col>
      <xdr:colOff>85725</xdr:colOff>
      <xdr:row>22</xdr:row>
      <xdr:rowOff>323850</xdr:rowOff>
    </xdr:from>
    <xdr:ext cx="885825" cy="733425"/>
    <xdr:pic>
      <xdr:nvPicPr>
        <xdr:cNvPr id="0" name="image3.png" title="Bilde"/>
        <xdr:cNvPicPr preferRelativeResize="0"/>
      </xdr:nvPicPr>
      <xdr:blipFill>
        <a:blip cstate="print" r:embed="rId22"/>
        <a:stretch>
          <a:fillRect/>
        </a:stretch>
      </xdr:blipFill>
      <xdr:spPr>
        <a:prstGeom prst="rect">
          <a:avLst/>
        </a:prstGeom>
        <a:noFill/>
      </xdr:spPr>
    </xdr:pic>
    <xdr:clientData fLocksWithSheet="0"/>
  </xdr:oneCellAnchor>
  <xdr:oneCellAnchor>
    <xdr:from>
      <xdr:col>1</xdr:col>
      <xdr:colOff>57150</xdr:colOff>
      <xdr:row>28</xdr:row>
      <xdr:rowOff>1038225</xdr:rowOff>
    </xdr:from>
    <xdr:ext cx="942975" cy="923925"/>
    <xdr:pic>
      <xdr:nvPicPr>
        <xdr:cNvPr id="0" name="image16.png" title="Bilde"/>
        <xdr:cNvPicPr preferRelativeResize="0"/>
      </xdr:nvPicPr>
      <xdr:blipFill>
        <a:blip cstate="print" r:embed="rId23"/>
        <a:stretch>
          <a:fillRect/>
        </a:stretch>
      </xdr:blipFill>
      <xdr:spPr>
        <a:prstGeom prst="rect">
          <a:avLst/>
        </a:prstGeom>
        <a:noFill/>
      </xdr:spPr>
    </xdr:pic>
    <xdr:clientData fLocksWithSheet="0"/>
  </xdr:oneCellAnchor>
  <xdr:oneCellAnchor>
    <xdr:from>
      <xdr:col>1</xdr:col>
      <xdr:colOff>57150</xdr:colOff>
      <xdr:row>36</xdr:row>
      <xdr:rowOff>1038225</xdr:rowOff>
    </xdr:from>
    <xdr:ext cx="942975" cy="1000125"/>
    <xdr:pic>
      <xdr:nvPicPr>
        <xdr:cNvPr id="0" name="image23.png" title="Bilde"/>
        <xdr:cNvPicPr preferRelativeResize="0"/>
      </xdr:nvPicPr>
      <xdr:blipFill>
        <a:blip cstate="print" r:embed="rId24"/>
        <a:stretch>
          <a:fillRect/>
        </a:stretch>
      </xdr:blipFill>
      <xdr:spPr>
        <a:prstGeom prst="rect">
          <a:avLst/>
        </a:prstGeom>
        <a:noFill/>
      </xdr:spPr>
    </xdr:pic>
    <xdr:clientData fLocksWithSheet="0"/>
  </xdr:oneCellAnchor>
  <xdr:oneCellAnchor>
    <xdr:from>
      <xdr:col>1</xdr:col>
      <xdr:colOff>0</xdr:colOff>
      <xdr:row>24</xdr:row>
      <xdr:rowOff>0</xdr:rowOff>
    </xdr:from>
    <xdr:ext cx="1009650" cy="1028700"/>
    <xdr:pic>
      <xdr:nvPicPr>
        <xdr:cNvPr id="0" name="image13.png"/>
        <xdr:cNvPicPr preferRelativeResize="0"/>
      </xdr:nvPicPr>
      <xdr:blipFill>
        <a:blip cstate="print" r:embed="rId25"/>
        <a:stretch>
          <a:fillRect/>
        </a:stretch>
      </xdr:blipFill>
      <xdr:spPr>
        <a:prstGeom prst="rect">
          <a:avLst/>
        </a:prstGeom>
        <a:noFill/>
      </xdr:spPr>
    </xdr:pic>
    <xdr:clientData fLocksWithSheet="0"/>
  </xdr:oneCellAnchor>
  <xdr:oneCellAnchor>
    <xdr:from>
      <xdr:col>1</xdr:col>
      <xdr:colOff>0</xdr:colOff>
      <xdr:row>25</xdr:row>
      <xdr:rowOff>0</xdr:rowOff>
    </xdr:from>
    <xdr:ext cx="1057275" cy="876300"/>
    <xdr:pic>
      <xdr:nvPicPr>
        <xdr:cNvPr id="0" name="image19.png"/>
        <xdr:cNvPicPr preferRelativeResize="0"/>
      </xdr:nvPicPr>
      <xdr:blipFill>
        <a:blip cstate="print" r:embed="rId26"/>
        <a:stretch>
          <a:fillRect/>
        </a:stretch>
      </xdr:blipFill>
      <xdr:spPr>
        <a:prstGeom prst="rect">
          <a:avLst/>
        </a:prstGeom>
        <a:noFill/>
      </xdr:spPr>
    </xdr:pic>
    <xdr:clientData fLocksWithSheet="0"/>
  </xdr:oneCellAnchor>
  <xdr:oneCellAnchor>
    <xdr:from>
      <xdr:col>1</xdr:col>
      <xdr:colOff>0</xdr:colOff>
      <xdr:row>26</xdr:row>
      <xdr:rowOff>0</xdr:rowOff>
    </xdr:from>
    <xdr:ext cx="914400" cy="914400"/>
    <xdr:pic>
      <xdr:nvPicPr>
        <xdr:cNvPr id="0" name="image17.png"/>
        <xdr:cNvPicPr preferRelativeResize="0"/>
      </xdr:nvPicPr>
      <xdr:blipFill>
        <a:blip cstate="print" r:embed="rId27"/>
        <a:stretch>
          <a:fillRect/>
        </a:stretch>
      </xdr:blipFill>
      <xdr:spPr>
        <a:prstGeom prst="rect">
          <a:avLst/>
        </a:prstGeom>
        <a:noFill/>
      </xdr:spPr>
    </xdr:pic>
    <xdr:clientData fLocksWithSheet="0"/>
  </xdr:oneCellAnchor>
  <xdr:oneCellAnchor>
    <xdr:from>
      <xdr:col>1</xdr:col>
      <xdr:colOff>0</xdr:colOff>
      <xdr:row>28</xdr:row>
      <xdr:rowOff>0</xdr:rowOff>
    </xdr:from>
    <xdr:ext cx="1057275" cy="914400"/>
    <xdr:pic>
      <xdr:nvPicPr>
        <xdr:cNvPr id="0" name="image21.png"/>
        <xdr:cNvPicPr preferRelativeResize="0"/>
      </xdr:nvPicPr>
      <xdr:blipFill>
        <a:blip cstate="print" r:embed="rId28"/>
        <a:stretch>
          <a:fillRect/>
        </a:stretch>
      </xdr:blipFill>
      <xdr:spPr>
        <a:prstGeom prst="rect">
          <a:avLst/>
        </a:prstGeom>
        <a:noFill/>
      </xdr:spPr>
    </xdr:pic>
    <xdr:clientData fLocksWithSheet="0"/>
  </xdr:oneCellAnchor>
  <xdr:oneCellAnchor>
    <xdr:from>
      <xdr:col>1</xdr:col>
      <xdr:colOff>0</xdr:colOff>
      <xdr:row>30</xdr:row>
      <xdr:rowOff>0</xdr:rowOff>
    </xdr:from>
    <xdr:ext cx="1047750" cy="1057275"/>
    <xdr:pic>
      <xdr:nvPicPr>
        <xdr:cNvPr id="0" name="image7.png"/>
        <xdr:cNvPicPr preferRelativeResize="0"/>
      </xdr:nvPicPr>
      <xdr:blipFill>
        <a:blip cstate="print" r:embed="rId29"/>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6.13"/>
    <col customWidth="1" min="2" max="2" width="13.88"/>
    <col customWidth="1" min="3" max="3" width="16.25"/>
    <col customWidth="1" min="4" max="4" width="4.75"/>
    <col customWidth="1" min="5" max="5" width="48.0"/>
    <col customWidth="1" min="6" max="6" width="8.88"/>
    <col customWidth="1" min="7" max="7" width="7.13"/>
    <col customWidth="1" min="8" max="8" width="8.0"/>
    <col customWidth="1" min="9" max="9" width="29.88"/>
  </cols>
  <sheetData>
    <row r="1" ht="15.75" customHeight="1">
      <c r="A1" s="1" t="s">
        <v>0</v>
      </c>
      <c r="B1" s="2"/>
      <c r="C1" s="3"/>
      <c r="D1" s="4"/>
      <c r="E1" s="5"/>
      <c r="F1" s="6"/>
      <c r="G1" s="6"/>
      <c r="H1" s="6"/>
      <c r="I1" s="6"/>
    </row>
    <row r="2" ht="15.75" customHeight="1">
      <c r="A2" s="7" t="s">
        <v>1</v>
      </c>
      <c r="B2" s="8"/>
      <c r="C2" s="9" t="s">
        <v>2</v>
      </c>
      <c r="D2" s="10"/>
      <c r="E2" s="11"/>
      <c r="F2" s="12"/>
      <c r="G2" s="12"/>
      <c r="H2" s="12"/>
      <c r="I2" s="12"/>
    </row>
    <row r="3" ht="15.75" customHeight="1">
      <c r="A3" s="7" t="s">
        <v>3</v>
      </c>
      <c r="B3" s="8"/>
      <c r="C3" s="9" t="s">
        <v>2</v>
      </c>
      <c r="D3" s="10"/>
      <c r="E3" s="11"/>
      <c r="F3" s="12"/>
      <c r="G3" s="12"/>
      <c r="H3" s="12"/>
      <c r="I3" s="12"/>
    </row>
    <row r="4" ht="15.75" customHeight="1">
      <c r="A4" s="7" t="s">
        <v>4</v>
      </c>
      <c r="B4" s="13"/>
      <c r="C4" s="14" t="s">
        <v>2</v>
      </c>
      <c r="D4" s="15" t="s">
        <v>5</v>
      </c>
      <c r="E4" s="16"/>
      <c r="F4" s="12"/>
      <c r="G4" s="12"/>
      <c r="H4" s="12"/>
      <c r="I4" s="12"/>
    </row>
    <row r="5" ht="27.0" customHeight="1">
      <c r="A5" s="17" t="s">
        <v>6</v>
      </c>
      <c r="B5" s="18" t="s">
        <v>7</v>
      </c>
      <c r="C5" s="19"/>
      <c r="D5" s="20"/>
      <c r="E5" s="17" t="s">
        <v>8</v>
      </c>
      <c r="F5" s="18" t="s">
        <v>9</v>
      </c>
      <c r="G5" s="21" t="s">
        <v>10</v>
      </c>
      <c r="H5" s="22" t="s">
        <v>11</v>
      </c>
      <c r="I5" s="22" t="s">
        <v>12</v>
      </c>
    </row>
    <row r="6" ht="15.75" customHeight="1">
      <c r="A6" s="23" t="s">
        <v>13</v>
      </c>
      <c r="B6" s="24"/>
      <c r="C6" s="24"/>
      <c r="D6" s="24"/>
      <c r="E6" s="24"/>
      <c r="F6" s="24"/>
      <c r="G6" s="24"/>
      <c r="H6" s="24"/>
      <c r="I6" s="25"/>
    </row>
    <row r="7" ht="80.25" customHeight="1">
      <c r="A7" s="26" t="s">
        <v>14</v>
      </c>
      <c r="B7" s="27"/>
      <c r="C7" s="28" t="s">
        <v>15</v>
      </c>
      <c r="D7" s="29"/>
      <c r="E7" s="30" t="s">
        <v>16</v>
      </c>
      <c r="F7" s="31"/>
      <c r="G7" s="32" t="s">
        <v>17</v>
      </c>
      <c r="H7" s="32">
        <v>0.05</v>
      </c>
      <c r="I7" s="29">
        <f t="shared" ref="I7:I8" si="1">F7*H7</f>
        <v>0</v>
      </c>
    </row>
    <row r="8" ht="84.0" customHeight="1">
      <c r="A8" s="26" t="s">
        <v>18</v>
      </c>
      <c r="B8" s="33"/>
      <c r="C8" s="28" t="s">
        <v>19</v>
      </c>
      <c r="D8" s="29"/>
      <c r="E8" s="30" t="s">
        <v>20</v>
      </c>
      <c r="F8" s="31"/>
      <c r="G8" s="32" t="s">
        <v>17</v>
      </c>
      <c r="H8" s="32">
        <v>0.05</v>
      </c>
      <c r="I8" s="29">
        <f t="shared" si="1"/>
        <v>0</v>
      </c>
    </row>
    <row r="9" ht="27.0" customHeight="1">
      <c r="A9" s="34"/>
      <c r="B9" s="35"/>
      <c r="C9" s="36" t="s">
        <v>21</v>
      </c>
      <c r="D9" s="37"/>
      <c r="E9" s="38"/>
      <c r="F9" s="39"/>
      <c r="G9" s="12"/>
      <c r="H9" s="35"/>
      <c r="I9" s="40">
        <f>SUM(I7:I8)</f>
        <v>0</v>
      </c>
    </row>
    <row r="10" ht="15.75" customHeight="1">
      <c r="A10" s="23" t="s">
        <v>22</v>
      </c>
      <c r="B10" s="24"/>
      <c r="C10" s="24"/>
      <c r="D10" s="24"/>
      <c r="E10" s="41"/>
      <c r="F10" s="42" t="s">
        <v>23</v>
      </c>
      <c r="G10" s="43" t="s">
        <v>5</v>
      </c>
      <c r="H10" s="44" t="s">
        <v>24</v>
      </c>
      <c r="I10" s="45" t="s">
        <v>25</v>
      </c>
    </row>
    <row r="11" ht="81.0" customHeight="1">
      <c r="A11" s="26" t="s">
        <v>26</v>
      </c>
      <c r="B11" s="46"/>
      <c r="C11" s="28" t="s">
        <v>27</v>
      </c>
      <c r="D11" s="29"/>
      <c r="E11" s="30" t="s">
        <v>28</v>
      </c>
      <c r="F11" s="31"/>
      <c r="G11" s="32" t="s">
        <v>5</v>
      </c>
      <c r="H11" s="32">
        <v>1.0</v>
      </c>
      <c r="I11" s="29" t="str">
        <f>(H11*F11)/C4</f>
        <v>#VALUE!</v>
      </c>
    </row>
    <row r="12" ht="78.75" customHeight="1">
      <c r="A12" s="26" t="s">
        <v>29</v>
      </c>
      <c r="B12" s="46"/>
      <c r="C12" s="28" t="s">
        <v>30</v>
      </c>
      <c r="D12" s="29"/>
      <c r="E12" s="30" t="s">
        <v>31</v>
      </c>
      <c r="F12" s="47"/>
      <c r="G12" s="46"/>
      <c r="H12" s="46"/>
      <c r="I12" s="46"/>
    </row>
    <row r="13" ht="78.0" customHeight="1">
      <c r="A13" s="34" t="s">
        <v>32</v>
      </c>
      <c r="B13" s="35"/>
      <c r="C13" s="36" t="s">
        <v>33</v>
      </c>
      <c r="D13" s="37"/>
      <c r="E13" s="48" t="s">
        <v>34</v>
      </c>
      <c r="F13" s="31"/>
      <c r="G13" s="49" t="s">
        <v>5</v>
      </c>
      <c r="H13" s="49">
        <v>0.2</v>
      </c>
      <c r="I13" s="37" t="str">
        <f>(H13*F13)/C4</f>
        <v>#VALUE!</v>
      </c>
    </row>
    <row r="14" ht="74.25" customHeight="1">
      <c r="A14" s="34" t="s">
        <v>35</v>
      </c>
      <c r="B14" s="35"/>
      <c r="C14" s="36" t="s">
        <v>36</v>
      </c>
      <c r="D14" s="37"/>
      <c r="E14" s="38" t="s">
        <v>37</v>
      </c>
      <c r="F14" s="31"/>
      <c r="G14" s="49" t="s">
        <v>5</v>
      </c>
      <c r="H14" s="49">
        <v>0.4</v>
      </c>
      <c r="I14" s="37" t="str">
        <f>(H14*F14)/C4</f>
        <v>#VALUE!</v>
      </c>
    </row>
    <row r="15" ht="85.5" customHeight="1">
      <c r="A15" s="34" t="s">
        <v>38</v>
      </c>
      <c r="B15" s="35"/>
      <c r="C15" s="36" t="s">
        <v>39</v>
      </c>
      <c r="D15" s="37"/>
      <c r="E15" s="38" t="s">
        <v>40</v>
      </c>
      <c r="F15" s="31"/>
      <c r="G15" s="49" t="s">
        <v>5</v>
      </c>
      <c r="H15" s="49">
        <v>0.5</v>
      </c>
      <c r="I15" s="37" t="str">
        <f>(H15*F15)/C4</f>
        <v>#VALUE!</v>
      </c>
    </row>
    <row r="16" ht="83.25" customHeight="1">
      <c r="A16" s="34" t="s">
        <v>41</v>
      </c>
      <c r="B16" s="35"/>
      <c r="C16" s="36" t="s">
        <v>42</v>
      </c>
      <c r="D16" s="37"/>
      <c r="E16" s="38" t="s">
        <v>43</v>
      </c>
      <c r="F16" s="31"/>
      <c r="G16" s="49" t="s">
        <v>5</v>
      </c>
      <c r="H16" s="49">
        <v>0.7</v>
      </c>
      <c r="I16" s="37" t="str">
        <f>(H16*F16)/C4</f>
        <v>#VALUE!</v>
      </c>
    </row>
    <row r="17" ht="83.25" customHeight="1">
      <c r="A17" s="34" t="s">
        <v>44</v>
      </c>
      <c r="B17" s="35"/>
      <c r="C17" s="36" t="s">
        <v>45</v>
      </c>
      <c r="D17" s="37"/>
      <c r="E17" s="38" t="s">
        <v>46</v>
      </c>
      <c r="F17" s="31"/>
      <c r="G17" s="49" t="s">
        <v>5</v>
      </c>
      <c r="H17" s="49">
        <v>0.9</v>
      </c>
      <c r="I17" s="37" t="str">
        <f>(H17*F17)/C4</f>
        <v>#VALUE!</v>
      </c>
    </row>
    <row r="18" ht="83.25" customHeight="1">
      <c r="A18" s="26" t="s">
        <v>47</v>
      </c>
      <c r="B18" s="46"/>
      <c r="C18" s="28" t="s">
        <v>48</v>
      </c>
      <c r="D18" s="29"/>
      <c r="E18" s="30" t="s">
        <v>49</v>
      </c>
      <c r="F18" s="31"/>
      <c r="G18" s="32" t="s">
        <v>5</v>
      </c>
      <c r="H18" s="32">
        <v>2.0</v>
      </c>
      <c r="I18" s="37" t="str">
        <f>(H18*F18)/C4</f>
        <v>#VALUE!</v>
      </c>
    </row>
    <row r="19" ht="78.0" customHeight="1">
      <c r="A19" s="26" t="s">
        <v>50</v>
      </c>
      <c r="B19" s="46"/>
      <c r="C19" s="28" t="s">
        <v>51</v>
      </c>
      <c r="D19" s="29"/>
      <c r="E19" s="30" t="s">
        <v>52</v>
      </c>
      <c r="F19" s="31"/>
      <c r="G19" s="32" t="s">
        <v>5</v>
      </c>
      <c r="H19" s="32">
        <v>0.3</v>
      </c>
      <c r="I19" s="37" t="str">
        <f>(H19*F19)/C4</f>
        <v>#VALUE!</v>
      </c>
    </row>
    <row r="20" ht="78.0" customHeight="1">
      <c r="A20" s="26" t="s">
        <v>53</v>
      </c>
      <c r="B20" s="46"/>
      <c r="C20" s="28" t="s">
        <v>54</v>
      </c>
      <c r="D20" s="29"/>
      <c r="E20" s="30" t="s">
        <v>55</v>
      </c>
      <c r="F20" s="31"/>
      <c r="G20" s="32" t="s">
        <v>5</v>
      </c>
      <c r="H20" s="32">
        <v>0.2</v>
      </c>
      <c r="I20" s="37" t="str">
        <f>(H20*F20)/C4</f>
        <v>#VALUE!</v>
      </c>
    </row>
    <row r="21" ht="76.5" customHeight="1">
      <c r="A21" s="26" t="s">
        <v>56</v>
      </c>
      <c r="B21" s="46"/>
      <c r="C21" s="28" t="s">
        <v>57</v>
      </c>
      <c r="D21" s="29"/>
      <c r="E21" s="30" t="s">
        <v>58</v>
      </c>
      <c r="F21" s="31"/>
      <c r="G21" s="32" t="s">
        <v>5</v>
      </c>
      <c r="H21" s="32">
        <v>0.0</v>
      </c>
      <c r="I21" s="46"/>
    </row>
    <row r="22" ht="39.0" customHeight="1">
      <c r="A22" s="34"/>
      <c r="B22" s="35"/>
      <c r="C22" s="36" t="s">
        <v>59</v>
      </c>
      <c r="D22" s="37"/>
      <c r="E22" s="38"/>
      <c r="F22" s="39">
        <f>SUM(F11:F21)</f>
        <v>0</v>
      </c>
      <c r="G22" s="35"/>
      <c r="H22" s="35"/>
      <c r="I22" s="40" t="str">
        <f>SUM(I11:I21)</f>
        <v>#VALUE!</v>
      </c>
    </row>
    <row r="23" ht="25.5" customHeight="1">
      <c r="A23" s="23" t="s">
        <v>60</v>
      </c>
      <c r="B23" s="24"/>
      <c r="C23" s="24"/>
      <c r="D23" s="24"/>
      <c r="E23" s="25"/>
      <c r="F23" s="50" t="s">
        <v>61</v>
      </c>
      <c r="G23" s="51"/>
      <c r="H23" s="51" t="s">
        <v>24</v>
      </c>
      <c r="I23" s="51" t="s">
        <v>25</v>
      </c>
    </row>
    <row r="24" ht="63.75" customHeight="1">
      <c r="A24" s="26" t="s">
        <v>62</v>
      </c>
      <c r="B24" s="46"/>
      <c r="C24" s="28" t="s">
        <v>63</v>
      </c>
      <c r="D24" s="29"/>
      <c r="E24" s="30" t="s">
        <v>64</v>
      </c>
      <c r="F24" s="47"/>
      <c r="G24" s="46"/>
      <c r="H24" s="46"/>
      <c r="I24" s="46"/>
    </row>
    <row r="25" ht="81.0" customHeight="1">
      <c r="A25" s="34" t="s">
        <v>65</v>
      </c>
      <c r="B25" s="35"/>
      <c r="C25" s="36" t="s">
        <v>66</v>
      </c>
      <c r="D25" s="37"/>
      <c r="E25" s="38" t="s">
        <v>67</v>
      </c>
      <c r="F25" s="31"/>
      <c r="G25" s="49" t="s">
        <v>5</v>
      </c>
      <c r="H25" s="49">
        <v>1.0</v>
      </c>
      <c r="I25" s="37" t="str">
        <f>(H25*F25)/C4</f>
        <v>#VALUE!</v>
      </c>
    </row>
    <row r="26" ht="77.25" customHeight="1">
      <c r="A26" s="34" t="s">
        <v>68</v>
      </c>
      <c r="B26" s="35"/>
      <c r="C26" s="36" t="s">
        <v>69</v>
      </c>
      <c r="D26" s="37"/>
      <c r="E26" s="38" t="s">
        <v>70</v>
      </c>
      <c r="F26" s="31"/>
      <c r="G26" s="49" t="s">
        <v>5</v>
      </c>
      <c r="H26" s="49">
        <v>0.5</v>
      </c>
      <c r="I26" s="37" t="str">
        <f>(H26*F26)/C4</f>
        <v>#VALUE!</v>
      </c>
    </row>
    <row r="27" ht="72.0" customHeight="1">
      <c r="A27" s="34" t="s">
        <v>71</v>
      </c>
      <c r="B27" s="35"/>
      <c r="C27" s="36" t="s">
        <v>72</v>
      </c>
      <c r="D27" s="37"/>
      <c r="E27" s="38" t="s">
        <v>73</v>
      </c>
      <c r="F27" s="31"/>
      <c r="G27" s="49" t="s">
        <v>5</v>
      </c>
      <c r="H27" s="49">
        <v>0.4</v>
      </c>
      <c r="I27" s="37" t="str">
        <f>(H27*F27)/C4</f>
        <v>#VALUE!</v>
      </c>
    </row>
    <row r="28" ht="81.75" customHeight="1">
      <c r="A28" s="26" t="s">
        <v>74</v>
      </c>
      <c r="B28" s="46"/>
      <c r="C28" s="28" t="s">
        <v>75</v>
      </c>
      <c r="D28" s="29"/>
      <c r="E28" s="30" t="s">
        <v>76</v>
      </c>
      <c r="F28" s="47"/>
      <c r="G28" s="32"/>
      <c r="H28" s="32"/>
      <c r="I28" s="29"/>
    </row>
    <row r="29" ht="81.75" customHeight="1">
      <c r="A29" s="26" t="s">
        <v>77</v>
      </c>
      <c r="B29" s="46"/>
      <c r="C29" s="28" t="s">
        <v>78</v>
      </c>
      <c r="D29" s="29"/>
      <c r="E29" s="52" t="s">
        <v>79</v>
      </c>
      <c r="F29" s="31"/>
      <c r="G29" s="32" t="s">
        <v>5</v>
      </c>
      <c r="H29" s="32">
        <v>0.5</v>
      </c>
      <c r="I29" s="53" t="str">
        <f>(H29*F29)/C4</f>
        <v>#VALUE!</v>
      </c>
    </row>
    <row r="30" ht="81.75" customHeight="1">
      <c r="A30" s="26" t="s">
        <v>80</v>
      </c>
      <c r="B30" s="46"/>
      <c r="C30" s="28" t="s">
        <v>81</v>
      </c>
      <c r="D30" s="29"/>
      <c r="E30" s="52" t="s">
        <v>82</v>
      </c>
      <c r="F30" s="31"/>
      <c r="G30" s="32" t="s">
        <v>5</v>
      </c>
      <c r="H30" s="32">
        <v>0.6</v>
      </c>
      <c r="I30" s="53" t="str">
        <f>(H30*F30)/C4</f>
        <v>#VALUE!</v>
      </c>
    </row>
    <row r="31" ht="83.25" customHeight="1">
      <c r="A31" s="26" t="s">
        <v>83</v>
      </c>
      <c r="B31" s="46"/>
      <c r="C31" s="28" t="s">
        <v>84</v>
      </c>
      <c r="D31" s="29"/>
      <c r="E31" s="30" t="s">
        <v>85</v>
      </c>
      <c r="F31" s="31"/>
      <c r="G31" s="32" t="s">
        <v>5</v>
      </c>
      <c r="H31" s="32">
        <v>0.4</v>
      </c>
      <c r="I31" s="53" t="str">
        <f>(H31*F31)/C4</f>
        <v>#VALUE!</v>
      </c>
    </row>
    <row r="32" ht="81.0" customHeight="1">
      <c r="A32" s="26" t="s">
        <v>86</v>
      </c>
      <c r="B32" s="46"/>
      <c r="C32" s="54" t="s">
        <v>87</v>
      </c>
      <c r="D32" s="32" t="s">
        <v>88</v>
      </c>
      <c r="E32" s="30" t="s">
        <v>89</v>
      </c>
      <c r="F32" s="47"/>
      <c r="G32" s="46"/>
      <c r="H32" s="46"/>
      <c r="I32" s="53"/>
    </row>
    <row r="33" ht="76.5" customHeight="1">
      <c r="A33" s="34" t="s">
        <v>90</v>
      </c>
      <c r="B33" s="35"/>
      <c r="C33" s="36" t="s">
        <v>91</v>
      </c>
      <c r="D33" s="37">
        <v>25.0</v>
      </c>
      <c r="E33" s="38" t="s">
        <v>92</v>
      </c>
      <c r="F33" s="31"/>
      <c r="G33" s="49" t="s">
        <v>17</v>
      </c>
      <c r="H33" s="49">
        <v>1.0</v>
      </c>
      <c r="I33" s="53" t="str">
        <f>(D33*H33*F33)/C4</f>
        <v>#VALUE!</v>
      </c>
    </row>
    <row r="34" ht="80.25" customHeight="1">
      <c r="A34" s="34" t="s">
        <v>93</v>
      </c>
      <c r="B34" s="35"/>
      <c r="C34" s="36" t="s">
        <v>94</v>
      </c>
      <c r="D34" s="37">
        <v>50.0</v>
      </c>
      <c r="E34" s="55" t="s">
        <v>95</v>
      </c>
      <c r="F34" s="31"/>
      <c r="G34" s="49" t="s">
        <v>17</v>
      </c>
      <c r="H34" s="49">
        <v>1.0</v>
      </c>
      <c r="I34" s="53" t="str">
        <f>(D34*H34*F34)/C4</f>
        <v>#VALUE!</v>
      </c>
    </row>
    <row r="35" ht="100.5" customHeight="1">
      <c r="A35" s="26" t="s">
        <v>96</v>
      </c>
      <c r="B35" s="46"/>
      <c r="C35" s="54" t="s">
        <v>97</v>
      </c>
      <c r="D35" s="32" t="s">
        <v>88</v>
      </c>
      <c r="E35" s="30" t="s">
        <v>98</v>
      </c>
      <c r="F35" s="47"/>
      <c r="G35" s="46"/>
      <c r="H35" s="46"/>
      <c r="I35" s="46"/>
    </row>
    <row r="36" ht="81.0" customHeight="1">
      <c r="A36" s="34" t="s">
        <v>99</v>
      </c>
      <c r="B36" s="35"/>
      <c r="C36" s="36" t="s">
        <v>100</v>
      </c>
      <c r="D36" s="37"/>
      <c r="E36" s="38" t="s">
        <v>101</v>
      </c>
      <c r="F36" s="31"/>
      <c r="G36" s="49" t="s">
        <v>5</v>
      </c>
      <c r="H36" s="49">
        <v>1.0</v>
      </c>
      <c r="I36" s="37" t="str">
        <f>(H36*F36)/C4</f>
        <v>#VALUE!</v>
      </c>
    </row>
    <row r="37" ht="81.75" customHeight="1">
      <c r="A37" s="34" t="s">
        <v>102</v>
      </c>
      <c r="B37" s="35"/>
      <c r="C37" s="36" t="s">
        <v>103</v>
      </c>
      <c r="D37" s="37">
        <v>50.0</v>
      </c>
      <c r="E37" s="55" t="s">
        <v>104</v>
      </c>
      <c r="F37" s="31"/>
      <c r="G37" s="49" t="s">
        <v>17</v>
      </c>
      <c r="H37" s="49">
        <v>1.0</v>
      </c>
      <c r="I37" s="37" t="str">
        <f>(D37*H37*F37)/C4</f>
        <v>#VALUE!</v>
      </c>
    </row>
    <row r="38" ht="81.75" customHeight="1">
      <c r="A38" s="34" t="s">
        <v>105</v>
      </c>
      <c r="B38" s="35"/>
      <c r="C38" s="36" t="s">
        <v>106</v>
      </c>
      <c r="D38" s="37">
        <v>75.0</v>
      </c>
      <c r="E38" s="55" t="s">
        <v>104</v>
      </c>
      <c r="F38" s="31"/>
      <c r="G38" s="49" t="s">
        <v>17</v>
      </c>
      <c r="H38" s="49">
        <v>1.0</v>
      </c>
      <c r="I38" s="56" t="str">
        <f>(D38*H38*F38)/C4</f>
        <v>#VALUE!</v>
      </c>
    </row>
    <row r="39" ht="80.25" customHeight="1">
      <c r="A39" s="34" t="s">
        <v>107</v>
      </c>
      <c r="B39" s="35"/>
      <c r="C39" s="36" t="s">
        <v>108</v>
      </c>
      <c r="D39" s="37">
        <v>100.0</v>
      </c>
      <c r="E39" s="55" t="s">
        <v>109</v>
      </c>
      <c r="F39" s="31"/>
      <c r="G39" s="49" t="s">
        <v>17</v>
      </c>
      <c r="H39" s="49">
        <v>1.0</v>
      </c>
      <c r="I39" s="37" t="str">
        <f>(D39*H39*F39)/C4</f>
        <v>#VALUE!</v>
      </c>
    </row>
    <row r="40" ht="30.0" customHeight="1">
      <c r="A40" s="34"/>
      <c r="B40" s="35"/>
      <c r="C40" s="36" t="s">
        <v>110</v>
      </c>
      <c r="D40" s="37"/>
      <c r="E40" s="38"/>
      <c r="F40" s="35"/>
      <c r="G40" s="35"/>
      <c r="H40" s="35"/>
      <c r="I40" s="40" t="str">
        <f>SUM(I25:I39)</f>
        <v>#VALUE!</v>
      </c>
    </row>
    <row r="41" ht="15.75" customHeight="1">
      <c r="A41" s="57"/>
      <c r="B41" s="58"/>
      <c r="C41" s="59" t="s">
        <v>111</v>
      </c>
      <c r="D41" s="60"/>
      <c r="E41" s="59"/>
      <c r="F41" s="58"/>
      <c r="G41" s="58"/>
      <c r="H41" s="58"/>
      <c r="I41" s="61" t="str">
        <f>SUM(I9,I22,I40)</f>
        <v>#VALUE!</v>
      </c>
    </row>
    <row r="42" ht="15.75" hidden="1" customHeight="1">
      <c r="A42" s="62"/>
      <c r="B42" s="63"/>
      <c r="C42" s="64"/>
      <c r="D42" s="65"/>
      <c r="E42" s="64"/>
      <c r="F42" s="66" t="s">
        <v>112</v>
      </c>
      <c r="G42" s="63"/>
      <c r="H42" s="63"/>
      <c r="I42" s="67">
        <v>0.7</v>
      </c>
    </row>
    <row r="43" ht="15.75" hidden="1" customHeight="1">
      <c r="A43" s="62"/>
      <c r="B43" s="63"/>
      <c r="C43" s="62"/>
      <c r="D43" s="65"/>
      <c r="E43" s="64"/>
      <c r="F43" s="66" t="s">
        <v>113</v>
      </c>
      <c r="G43" s="63"/>
      <c r="H43" s="63"/>
      <c r="I43" s="68" t="str">
        <f>I41</f>
        <v>#VALUE!</v>
      </c>
    </row>
    <row r="44" ht="15.75" hidden="1" customHeight="1">
      <c r="A44" s="62"/>
      <c r="B44" s="63"/>
      <c r="C44" s="62"/>
      <c r="D44" s="65"/>
      <c r="E44" s="64"/>
      <c r="F44" s="66" t="s">
        <v>114</v>
      </c>
      <c r="G44" s="63"/>
      <c r="H44" s="63"/>
      <c r="I44" s="67" t="str">
        <f>(I43-I42)</f>
        <v>#VALUE!</v>
      </c>
    </row>
    <row r="45" ht="15.75" customHeight="1">
      <c r="A45" s="69" t="s">
        <v>115</v>
      </c>
      <c r="B45" s="70" t="s">
        <v>116</v>
      </c>
      <c r="C45" s="69"/>
      <c r="D45" s="71"/>
      <c r="E45" s="72"/>
      <c r="F45" s="73"/>
      <c r="G45" s="73"/>
      <c r="H45" s="73"/>
      <c r="I45" s="73"/>
    </row>
    <row r="46" ht="15.75" customHeight="1">
      <c r="A46" s="69" t="s">
        <v>117</v>
      </c>
      <c r="B46" s="74" t="s">
        <v>118</v>
      </c>
      <c r="C46" s="69"/>
      <c r="D46" s="71"/>
      <c r="E46" s="72"/>
      <c r="F46" s="73"/>
      <c r="G46" s="73"/>
      <c r="H46" s="73"/>
      <c r="I46" s="73"/>
    </row>
    <row r="47" ht="15.75" customHeight="1">
      <c r="A47" s="75"/>
      <c r="B47" s="76" t="s">
        <v>119</v>
      </c>
      <c r="C47" s="69"/>
      <c r="D47" s="71"/>
      <c r="E47" s="72"/>
      <c r="F47" s="73"/>
      <c r="G47" s="73"/>
      <c r="H47" s="73"/>
      <c r="I47" s="73"/>
    </row>
    <row r="48" ht="15.75" customHeight="1">
      <c r="A48" s="69" t="s">
        <v>120</v>
      </c>
      <c r="B48" s="74" t="s">
        <v>121</v>
      </c>
      <c r="C48" s="69"/>
      <c r="D48" s="71"/>
      <c r="E48" s="72"/>
      <c r="F48" s="73"/>
      <c r="G48" s="73"/>
      <c r="H48" s="73"/>
      <c r="I48" s="73"/>
    </row>
    <row r="49" ht="15.75" customHeight="1">
      <c r="A49" s="69" t="s">
        <v>122</v>
      </c>
      <c r="B49" s="74" t="s">
        <v>123</v>
      </c>
      <c r="C49" s="69"/>
      <c r="D49" s="71"/>
      <c r="E49" s="72"/>
      <c r="F49" s="73"/>
      <c r="G49" s="73"/>
      <c r="H49" s="73"/>
      <c r="I49" s="73"/>
    </row>
    <row r="50" ht="15.75" customHeight="1">
      <c r="A50" s="69"/>
      <c r="B50" s="73"/>
      <c r="C50" s="69"/>
      <c r="D50" s="71"/>
      <c r="E50" s="72"/>
      <c r="F50" s="73"/>
      <c r="G50" s="73"/>
      <c r="H50" s="73"/>
      <c r="I50" s="73"/>
    </row>
    <row r="51" ht="15.75" customHeight="1">
      <c r="A51" s="69"/>
      <c r="B51" s="73"/>
      <c r="C51" s="69"/>
      <c r="D51" s="71"/>
      <c r="E51" s="72"/>
      <c r="F51" s="73"/>
      <c r="G51" s="73"/>
      <c r="H51" s="73"/>
      <c r="I51" s="73"/>
    </row>
    <row r="52" ht="15.75" customHeight="1">
      <c r="A52" s="69"/>
      <c r="B52" s="73"/>
      <c r="C52" s="69"/>
      <c r="D52" s="71"/>
      <c r="E52" s="72"/>
      <c r="F52" s="73"/>
      <c r="G52" s="73"/>
      <c r="H52" s="73"/>
      <c r="I52" s="73"/>
    </row>
    <row r="53" ht="15.75" customHeight="1">
      <c r="A53" s="69"/>
      <c r="B53" s="73"/>
      <c r="C53" s="69"/>
      <c r="D53" s="71"/>
      <c r="E53" s="72"/>
      <c r="F53" s="73"/>
      <c r="G53" s="73"/>
      <c r="H53" s="73"/>
      <c r="I53" s="73"/>
    </row>
    <row r="54" ht="15.75" customHeight="1">
      <c r="A54" s="69"/>
      <c r="B54" s="73"/>
      <c r="C54" s="69"/>
      <c r="D54" s="71"/>
      <c r="E54" s="72"/>
      <c r="F54" s="73"/>
      <c r="G54" s="73"/>
      <c r="H54" s="73"/>
      <c r="I54" s="73"/>
    </row>
    <row r="55" ht="15.75" customHeight="1">
      <c r="A55" s="69"/>
      <c r="B55" s="73"/>
      <c r="C55" s="69"/>
      <c r="D55" s="71"/>
      <c r="E55" s="72"/>
      <c r="F55" s="73"/>
      <c r="G55" s="73"/>
      <c r="H55" s="73"/>
      <c r="I55" s="73"/>
    </row>
    <row r="56" ht="15.75" customHeight="1">
      <c r="A56" s="69"/>
      <c r="B56" s="73"/>
      <c r="C56" s="69"/>
      <c r="D56" s="71"/>
      <c r="E56" s="72"/>
      <c r="F56" s="73"/>
      <c r="G56" s="73"/>
      <c r="H56" s="73"/>
      <c r="I56" s="73"/>
    </row>
    <row r="57" ht="15.75" customHeight="1">
      <c r="A57" s="69"/>
      <c r="B57" s="73"/>
      <c r="C57" s="69"/>
      <c r="D57" s="71"/>
      <c r="E57" s="72"/>
      <c r="F57" s="73"/>
      <c r="G57" s="73"/>
      <c r="H57" s="73"/>
      <c r="I57" s="73"/>
    </row>
    <row r="58" ht="15.75" customHeight="1">
      <c r="A58" s="69"/>
      <c r="B58" s="73"/>
      <c r="C58" s="69"/>
      <c r="D58" s="71"/>
      <c r="E58" s="72"/>
      <c r="F58" s="73"/>
      <c r="G58" s="73"/>
      <c r="H58" s="73"/>
      <c r="I58" s="73"/>
    </row>
    <row r="59" ht="15.75" customHeight="1">
      <c r="A59" s="69"/>
      <c r="B59" s="73"/>
      <c r="C59" s="69"/>
      <c r="D59" s="71"/>
      <c r="E59" s="72"/>
      <c r="F59" s="73"/>
      <c r="G59" s="73"/>
      <c r="H59" s="73"/>
      <c r="I59" s="73"/>
    </row>
    <row r="60" ht="15.75" customHeight="1">
      <c r="A60" s="69"/>
      <c r="B60" s="73"/>
      <c r="C60" s="69"/>
      <c r="D60" s="71"/>
      <c r="E60" s="72"/>
      <c r="F60" s="73"/>
      <c r="G60" s="73"/>
      <c r="H60" s="73"/>
      <c r="I60" s="73"/>
    </row>
    <row r="61" ht="15.75" customHeight="1">
      <c r="A61" s="69"/>
      <c r="B61" s="73"/>
      <c r="C61" s="69"/>
      <c r="D61" s="71"/>
      <c r="E61" s="72"/>
      <c r="F61" s="73"/>
      <c r="G61" s="73"/>
      <c r="H61" s="73"/>
      <c r="I61" s="73"/>
    </row>
    <row r="62" ht="15.75" customHeight="1">
      <c r="A62" s="69"/>
      <c r="B62" s="73"/>
      <c r="C62" s="69"/>
      <c r="D62" s="71"/>
      <c r="E62" s="72"/>
      <c r="F62" s="73"/>
      <c r="G62" s="73"/>
      <c r="H62" s="73"/>
      <c r="I62" s="73"/>
    </row>
    <row r="63" ht="15.75" customHeight="1">
      <c r="A63" s="69"/>
      <c r="B63" s="73"/>
      <c r="C63" s="69"/>
      <c r="D63" s="71"/>
      <c r="E63" s="72"/>
      <c r="F63" s="73"/>
      <c r="G63" s="73"/>
      <c r="H63" s="73"/>
      <c r="I63" s="73"/>
    </row>
    <row r="64" ht="15.75" customHeight="1">
      <c r="A64" s="69"/>
      <c r="B64" s="73"/>
      <c r="C64" s="69"/>
      <c r="D64" s="71"/>
      <c r="E64" s="72"/>
      <c r="F64" s="73"/>
      <c r="G64" s="73"/>
      <c r="H64" s="73"/>
      <c r="I64" s="73"/>
    </row>
    <row r="65" ht="15.75" customHeight="1">
      <c r="A65" s="69"/>
      <c r="B65" s="73"/>
      <c r="C65" s="69"/>
      <c r="D65" s="71"/>
      <c r="E65" s="72"/>
      <c r="F65" s="73"/>
      <c r="G65" s="73"/>
      <c r="H65" s="73"/>
      <c r="I65" s="73"/>
    </row>
    <row r="66" ht="15.75" customHeight="1">
      <c r="A66" s="69"/>
      <c r="B66" s="73"/>
      <c r="C66" s="69"/>
      <c r="D66" s="71"/>
      <c r="E66" s="72"/>
      <c r="F66" s="73"/>
      <c r="G66" s="73"/>
      <c r="H66" s="73"/>
      <c r="I66" s="73"/>
    </row>
    <row r="67" ht="15.75" customHeight="1">
      <c r="A67" s="69"/>
      <c r="B67" s="73"/>
      <c r="C67" s="69"/>
      <c r="D67" s="71"/>
      <c r="E67" s="72"/>
      <c r="F67" s="73"/>
      <c r="G67" s="73"/>
      <c r="H67" s="73"/>
      <c r="I67" s="73"/>
    </row>
    <row r="68" ht="15.75" customHeight="1">
      <c r="A68" s="69"/>
      <c r="B68" s="73"/>
      <c r="C68" s="69"/>
      <c r="D68" s="71"/>
      <c r="E68" s="72"/>
      <c r="F68" s="73"/>
      <c r="G68" s="73"/>
      <c r="H68" s="73"/>
      <c r="I68" s="73"/>
    </row>
    <row r="69" ht="15.75" customHeight="1">
      <c r="A69" s="69"/>
      <c r="B69" s="73"/>
      <c r="C69" s="69"/>
      <c r="D69" s="71"/>
      <c r="E69" s="72"/>
      <c r="F69" s="73"/>
      <c r="G69" s="73"/>
      <c r="H69" s="73"/>
      <c r="I69" s="73"/>
    </row>
    <row r="70" ht="15.75" customHeight="1">
      <c r="A70" s="69"/>
      <c r="B70" s="73"/>
      <c r="C70" s="69"/>
      <c r="D70" s="71"/>
      <c r="E70" s="72"/>
      <c r="F70" s="73"/>
      <c r="G70" s="73"/>
      <c r="H70" s="73"/>
      <c r="I70" s="73"/>
    </row>
    <row r="71" ht="15.75" customHeight="1">
      <c r="A71" s="69"/>
      <c r="B71" s="73"/>
      <c r="C71" s="69"/>
      <c r="D71" s="71"/>
      <c r="E71" s="72"/>
      <c r="F71" s="73"/>
      <c r="G71" s="73"/>
      <c r="H71" s="73"/>
      <c r="I71" s="73"/>
    </row>
    <row r="72" ht="15.75" customHeight="1">
      <c r="A72" s="69"/>
      <c r="B72" s="73"/>
      <c r="C72" s="69"/>
      <c r="D72" s="71"/>
      <c r="E72" s="72"/>
      <c r="F72" s="73"/>
      <c r="G72" s="73"/>
      <c r="H72" s="73"/>
      <c r="I72" s="73"/>
    </row>
    <row r="73" ht="15.75" customHeight="1">
      <c r="A73" s="69"/>
      <c r="B73" s="73"/>
      <c r="C73" s="69"/>
      <c r="D73" s="71"/>
      <c r="E73" s="72"/>
      <c r="F73" s="73"/>
      <c r="G73" s="73"/>
      <c r="H73" s="73"/>
      <c r="I73" s="73"/>
    </row>
    <row r="74" ht="15.75" customHeight="1">
      <c r="A74" s="69"/>
      <c r="B74" s="73"/>
      <c r="C74" s="69"/>
      <c r="D74" s="71"/>
      <c r="E74" s="72"/>
      <c r="F74" s="73"/>
      <c r="G74" s="73"/>
      <c r="H74" s="73"/>
      <c r="I74" s="73"/>
    </row>
    <row r="75" ht="15.75" customHeight="1">
      <c r="A75" s="69"/>
      <c r="B75" s="73"/>
      <c r="C75" s="69"/>
      <c r="D75" s="71"/>
      <c r="E75" s="72"/>
      <c r="F75" s="73"/>
      <c r="G75" s="73"/>
      <c r="H75" s="73"/>
      <c r="I75" s="73"/>
    </row>
    <row r="76" ht="15.75" customHeight="1">
      <c r="A76" s="69"/>
      <c r="B76" s="73"/>
      <c r="C76" s="69"/>
      <c r="D76" s="71"/>
      <c r="E76" s="72"/>
      <c r="F76" s="73"/>
      <c r="G76" s="73"/>
      <c r="H76" s="73"/>
      <c r="I76" s="73"/>
    </row>
    <row r="77" ht="15.75" customHeight="1">
      <c r="A77" s="69"/>
      <c r="B77" s="73"/>
      <c r="C77" s="69"/>
      <c r="D77" s="71"/>
      <c r="E77" s="72"/>
      <c r="F77" s="73"/>
      <c r="G77" s="73"/>
      <c r="H77" s="73"/>
      <c r="I77" s="73"/>
    </row>
    <row r="78" ht="15.75" customHeight="1">
      <c r="A78" s="69"/>
      <c r="B78" s="73"/>
      <c r="C78" s="69"/>
      <c r="D78" s="71"/>
      <c r="E78" s="72"/>
      <c r="F78" s="73"/>
      <c r="G78" s="73"/>
      <c r="H78" s="73"/>
      <c r="I78" s="73"/>
    </row>
    <row r="79" ht="15.75" customHeight="1">
      <c r="A79" s="69"/>
      <c r="B79" s="73"/>
      <c r="C79" s="69"/>
      <c r="D79" s="71"/>
      <c r="E79" s="72"/>
      <c r="F79" s="73"/>
      <c r="G79" s="73"/>
      <c r="H79" s="73"/>
      <c r="I79" s="73"/>
    </row>
    <row r="80" ht="15.75" customHeight="1">
      <c r="A80" s="69"/>
      <c r="B80" s="73"/>
      <c r="C80" s="69"/>
      <c r="D80" s="71"/>
      <c r="E80" s="72"/>
      <c r="F80" s="73"/>
      <c r="G80" s="73"/>
      <c r="H80" s="73"/>
      <c r="I80" s="73"/>
    </row>
    <row r="81" ht="15.75" customHeight="1">
      <c r="A81" s="69"/>
      <c r="B81" s="73"/>
      <c r="C81" s="69"/>
      <c r="D81" s="71"/>
      <c r="E81" s="72"/>
      <c r="F81" s="73"/>
      <c r="G81" s="73"/>
      <c r="H81" s="73"/>
      <c r="I81" s="73"/>
    </row>
    <row r="82" ht="15.75" customHeight="1">
      <c r="A82" s="69"/>
      <c r="B82" s="73"/>
      <c r="C82" s="69"/>
      <c r="D82" s="71"/>
      <c r="E82" s="72"/>
      <c r="F82" s="73"/>
      <c r="G82" s="73"/>
      <c r="H82" s="73"/>
      <c r="I82" s="73"/>
    </row>
    <row r="83" ht="15.75" customHeight="1">
      <c r="A83" s="69"/>
      <c r="B83" s="73"/>
      <c r="C83" s="69"/>
      <c r="D83" s="71"/>
      <c r="E83" s="72"/>
      <c r="F83" s="73"/>
      <c r="G83" s="73"/>
      <c r="H83" s="73"/>
      <c r="I83" s="73"/>
    </row>
    <row r="84" ht="15.75" customHeight="1">
      <c r="A84" s="69"/>
      <c r="B84" s="73"/>
      <c r="C84" s="69"/>
      <c r="D84" s="71"/>
      <c r="E84" s="72"/>
      <c r="F84" s="73"/>
      <c r="G84" s="73"/>
      <c r="H84" s="73"/>
      <c r="I84" s="73"/>
    </row>
    <row r="85" ht="15.75" customHeight="1">
      <c r="A85" s="69"/>
      <c r="B85" s="73"/>
      <c r="C85" s="69"/>
      <c r="D85" s="71"/>
      <c r="E85" s="72"/>
      <c r="F85" s="73"/>
      <c r="G85" s="73"/>
      <c r="H85" s="73"/>
      <c r="I85" s="73"/>
    </row>
    <row r="86" ht="15.75" customHeight="1">
      <c r="A86" s="69"/>
      <c r="B86" s="73"/>
      <c r="C86" s="69"/>
      <c r="D86" s="71"/>
      <c r="E86" s="72"/>
      <c r="F86" s="73"/>
      <c r="G86" s="73"/>
      <c r="H86" s="73"/>
      <c r="I86" s="73"/>
    </row>
    <row r="87" ht="15.75" customHeight="1">
      <c r="A87" s="69"/>
      <c r="B87" s="73"/>
      <c r="C87" s="69"/>
      <c r="D87" s="71"/>
      <c r="E87" s="72"/>
      <c r="F87" s="73"/>
      <c r="G87" s="73"/>
      <c r="H87" s="73"/>
      <c r="I87" s="73"/>
    </row>
    <row r="88" ht="15.75" customHeight="1">
      <c r="A88" s="69"/>
      <c r="B88" s="73"/>
      <c r="C88" s="69"/>
      <c r="D88" s="71"/>
      <c r="E88" s="72"/>
      <c r="F88" s="73"/>
      <c r="G88" s="73"/>
      <c r="H88" s="73"/>
      <c r="I88" s="73"/>
    </row>
    <row r="89" ht="15.75" customHeight="1">
      <c r="A89" s="69"/>
      <c r="B89" s="73"/>
      <c r="C89" s="69"/>
      <c r="D89" s="71"/>
      <c r="E89" s="72"/>
      <c r="F89" s="73"/>
      <c r="G89" s="73"/>
      <c r="H89" s="73"/>
      <c r="I89" s="73"/>
    </row>
    <row r="90" ht="15.75" customHeight="1">
      <c r="A90" s="69"/>
      <c r="B90" s="73"/>
      <c r="C90" s="69"/>
      <c r="D90" s="71"/>
      <c r="E90" s="72"/>
      <c r="F90" s="73"/>
      <c r="G90" s="73"/>
      <c r="H90" s="73"/>
      <c r="I90" s="73"/>
    </row>
    <row r="91" ht="15.75" customHeight="1">
      <c r="A91" s="69"/>
      <c r="B91" s="73"/>
      <c r="C91" s="69"/>
      <c r="D91" s="71"/>
      <c r="E91" s="72"/>
      <c r="F91" s="73"/>
      <c r="G91" s="73"/>
      <c r="H91" s="73"/>
      <c r="I91" s="73"/>
    </row>
    <row r="92" ht="15.75" customHeight="1">
      <c r="A92" s="69"/>
      <c r="B92" s="73"/>
      <c r="C92" s="69"/>
      <c r="D92" s="71"/>
      <c r="E92" s="72"/>
      <c r="F92" s="73"/>
      <c r="G92" s="73"/>
      <c r="H92" s="73"/>
      <c r="I92" s="73"/>
    </row>
    <row r="93" ht="15.75" customHeight="1">
      <c r="A93" s="69"/>
      <c r="B93" s="73"/>
      <c r="C93" s="69"/>
      <c r="D93" s="71"/>
      <c r="E93" s="72"/>
      <c r="F93" s="73"/>
      <c r="G93" s="73"/>
      <c r="H93" s="73"/>
      <c r="I93" s="73"/>
    </row>
    <row r="94" ht="15.75" customHeight="1">
      <c r="A94" s="69"/>
      <c r="B94" s="73"/>
      <c r="C94" s="69"/>
      <c r="D94" s="71"/>
      <c r="E94" s="72"/>
      <c r="F94" s="73"/>
      <c r="G94" s="73"/>
      <c r="H94" s="73"/>
      <c r="I94" s="73"/>
    </row>
    <row r="95" ht="15.75" customHeight="1">
      <c r="A95" s="69"/>
      <c r="B95" s="73"/>
      <c r="C95" s="69"/>
      <c r="D95" s="71"/>
      <c r="E95" s="72"/>
      <c r="F95" s="73"/>
      <c r="G95" s="73"/>
      <c r="H95" s="73"/>
      <c r="I95" s="73"/>
    </row>
    <row r="96" ht="15.75" customHeight="1">
      <c r="A96" s="69"/>
      <c r="B96" s="73"/>
      <c r="C96" s="69"/>
      <c r="D96" s="71"/>
      <c r="E96" s="72"/>
      <c r="F96" s="73"/>
      <c r="G96" s="73"/>
      <c r="H96" s="73"/>
      <c r="I96" s="73"/>
    </row>
    <row r="97" ht="15.75" customHeight="1">
      <c r="A97" s="69"/>
      <c r="B97" s="73"/>
      <c r="C97" s="69"/>
      <c r="D97" s="71"/>
      <c r="E97" s="72"/>
      <c r="F97" s="73"/>
      <c r="G97" s="73"/>
      <c r="H97" s="73"/>
      <c r="I97" s="73"/>
    </row>
    <row r="98" ht="15.75" customHeight="1">
      <c r="A98" s="69"/>
      <c r="B98" s="73"/>
      <c r="C98" s="69"/>
      <c r="D98" s="71"/>
      <c r="E98" s="72"/>
      <c r="F98" s="73"/>
      <c r="G98" s="73"/>
      <c r="H98" s="73"/>
      <c r="I98" s="73"/>
    </row>
    <row r="99" ht="15.75" customHeight="1">
      <c r="A99" s="69"/>
      <c r="B99" s="73"/>
      <c r="C99" s="69"/>
      <c r="D99" s="71"/>
      <c r="E99" s="72"/>
      <c r="F99" s="73"/>
      <c r="G99" s="73"/>
      <c r="H99" s="73"/>
      <c r="I99" s="73"/>
    </row>
    <row r="100" ht="15.75" customHeight="1">
      <c r="A100" s="69"/>
      <c r="B100" s="73"/>
      <c r="C100" s="69"/>
      <c r="D100" s="71"/>
      <c r="E100" s="72"/>
      <c r="F100" s="73"/>
      <c r="G100" s="73"/>
      <c r="H100" s="73"/>
      <c r="I100" s="73"/>
    </row>
    <row r="101" ht="15.75" customHeight="1">
      <c r="A101" s="69"/>
      <c r="B101" s="73"/>
      <c r="C101" s="69"/>
      <c r="D101" s="71"/>
      <c r="E101" s="72"/>
      <c r="F101" s="73"/>
      <c r="G101" s="73"/>
      <c r="H101" s="73"/>
      <c r="I101" s="73"/>
    </row>
    <row r="102" ht="15.75" customHeight="1">
      <c r="A102" s="69"/>
      <c r="B102" s="73"/>
      <c r="C102" s="69"/>
      <c r="D102" s="71"/>
      <c r="E102" s="72"/>
      <c r="F102" s="73"/>
      <c r="G102" s="73"/>
      <c r="H102" s="73"/>
      <c r="I102" s="73"/>
    </row>
    <row r="103" ht="15.75" customHeight="1">
      <c r="A103" s="69"/>
      <c r="B103" s="73"/>
      <c r="C103" s="69"/>
      <c r="D103" s="71"/>
      <c r="E103" s="72"/>
      <c r="F103" s="73"/>
      <c r="G103" s="73"/>
      <c r="H103" s="73"/>
      <c r="I103" s="73"/>
    </row>
    <row r="104" ht="15.75" customHeight="1">
      <c r="A104" s="69"/>
      <c r="B104" s="73"/>
      <c r="C104" s="69"/>
      <c r="D104" s="71"/>
      <c r="E104" s="72"/>
      <c r="F104" s="73"/>
      <c r="G104" s="73"/>
      <c r="H104" s="73"/>
      <c r="I104" s="73"/>
    </row>
    <row r="105" ht="15.75" customHeight="1">
      <c r="A105" s="69"/>
      <c r="B105" s="73"/>
      <c r="C105" s="69"/>
      <c r="D105" s="71"/>
      <c r="E105" s="72"/>
      <c r="F105" s="73"/>
      <c r="G105" s="73"/>
      <c r="H105" s="73"/>
      <c r="I105" s="73"/>
    </row>
    <row r="106" ht="15.75" customHeight="1">
      <c r="A106" s="69"/>
      <c r="B106" s="73"/>
      <c r="C106" s="69"/>
      <c r="D106" s="71"/>
      <c r="E106" s="72"/>
      <c r="F106" s="73"/>
      <c r="G106" s="73"/>
      <c r="H106" s="73"/>
      <c r="I106" s="73"/>
    </row>
    <row r="107" ht="15.75" customHeight="1">
      <c r="A107" s="69"/>
      <c r="B107" s="73"/>
      <c r="C107" s="69"/>
      <c r="D107" s="71"/>
      <c r="E107" s="72"/>
      <c r="F107" s="73"/>
      <c r="G107" s="73"/>
      <c r="H107" s="73"/>
      <c r="I107" s="73"/>
    </row>
    <row r="108" ht="15.75" customHeight="1">
      <c r="A108" s="69"/>
      <c r="B108" s="73"/>
      <c r="C108" s="69"/>
      <c r="D108" s="71"/>
      <c r="E108" s="72"/>
      <c r="F108" s="73"/>
      <c r="G108" s="73"/>
      <c r="H108" s="73"/>
      <c r="I108" s="73"/>
    </row>
    <row r="109" ht="15.75" customHeight="1">
      <c r="A109" s="69"/>
      <c r="B109" s="73"/>
      <c r="C109" s="69"/>
      <c r="D109" s="71"/>
      <c r="E109" s="72"/>
      <c r="F109" s="73"/>
      <c r="G109" s="73"/>
      <c r="H109" s="73"/>
      <c r="I109" s="73"/>
    </row>
    <row r="110" ht="15.75" customHeight="1">
      <c r="A110" s="69"/>
      <c r="B110" s="73"/>
      <c r="C110" s="69"/>
      <c r="D110" s="71"/>
      <c r="E110" s="72"/>
      <c r="F110" s="73"/>
      <c r="G110" s="73"/>
      <c r="H110" s="73"/>
      <c r="I110" s="73"/>
    </row>
    <row r="111" ht="15.75" customHeight="1">
      <c r="A111" s="69"/>
      <c r="B111" s="73"/>
      <c r="C111" s="69"/>
      <c r="D111" s="71"/>
      <c r="E111" s="72"/>
      <c r="F111" s="73"/>
      <c r="G111" s="73"/>
      <c r="H111" s="73"/>
      <c r="I111" s="73"/>
    </row>
    <row r="112" ht="15.75" customHeight="1">
      <c r="A112" s="69"/>
      <c r="B112" s="73"/>
      <c r="C112" s="69"/>
      <c r="D112" s="71"/>
      <c r="E112" s="72"/>
      <c r="F112" s="73"/>
      <c r="G112" s="73"/>
      <c r="H112" s="73"/>
      <c r="I112" s="73"/>
    </row>
    <row r="113" ht="15.75" customHeight="1">
      <c r="A113" s="69"/>
      <c r="B113" s="73"/>
      <c r="C113" s="69"/>
      <c r="D113" s="71"/>
      <c r="E113" s="72"/>
      <c r="F113" s="73"/>
      <c r="G113" s="73"/>
      <c r="H113" s="73"/>
      <c r="I113" s="73"/>
    </row>
    <row r="114" ht="15.75" customHeight="1">
      <c r="A114" s="69"/>
      <c r="B114" s="73"/>
      <c r="C114" s="69"/>
      <c r="D114" s="71"/>
      <c r="E114" s="72"/>
      <c r="F114" s="73"/>
      <c r="G114" s="73"/>
      <c r="H114" s="73"/>
      <c r="I114" s="73"/>
    </row>
    <row r="115" ht="15.75" customHeight="1">
      <c r="A115" s="69"/>
      <c r="B115" s="73"/>
      <c r="C115" s="69"/>
      <c r="D115" s="71"/>
      <c r="E115" s="72"/>
      <c r="F115" s="73"/>
      <c r="G115" s="73"/>
      <c r="H115" s="73"/>
      <c r="I115" s="73"/>
    </row>
    <row r="116" ht="15.75" customHeight="1">
      <c r="A116" s="69"/>
      <c r="B116" s="73"/>
      <c r="C116" s="69"/>
      <c r="D116" s="71"/>
      <c r="E116" s="72"/>
      <c r="F116" s="73"/>
      <c r="G116" s="73"/>
      <c r="H116" s="73"/>
      <c r="I116" s="73"/>
    </row>
    <row r="117" ht="15.75" customHeight="1">
      <c r="A117" s="69"/>
      <c r="B117" s="73"/>
      <c r="C117" s="69"/>
      <c r="D117" s="71"/>
      <c r="E117" s="72"/>
      <c r="F117" s="73"/>
      <c r="G117" s="73"/>
      <c r="H117" s="73"/>
      <c r="I117" s="73"/>
    </row>
    <row r="118" ht="15.75" customHeight="1">
      <c r="A118" s="69"/>
      <c r="B118" s="73"/>
      <c r="C118" s="69"/>
      <c r="D118" s="71"/>
      <c r="E118" s="72"/>
      <c r="F118" s="73"/>
      <c r="G118" s="73"/>
      <c r="H118" s="73"/>
      <c r="I118" s="73"/>
    </row>
    <row r="119" ht="15.75" customHeight="1">
      <c r="A119" s="69"/>
      <c r="B119" s="73"/>
      <c r="C119" s="69"/>
      <c r="D119" s="71"/>
      <c r="E119" s="72"/>
      <c r="F119" s="73"/>
      <c r="G119" s="73"/>
      <c r="H119" s="73"/>
      <c r="I119" s="73"/>
    </row>
    <row r="120" ht="15.75" customHeight="1">
      <c r="A120" s="69"/>
      <c r="B120" s="73"/>
      <c r="C120" s="69"/>
      <c r="D120" s="71"/>
      <c r="E120" s="72"/>
      <c r="F120" s="73"/>
      <c r="G120" s="73"/>
      <c r="H120" s="73"/>
      <c r="I120" s="73"/>
    </row>
    <row r="121" ht="15.75" customHeight="1">
      <c r="A121" s="69"/>
      <c r="B121" s="73"/>
      <c r="C121" s="69"/>
      <c r="D121" s="71"/>
      <c r="E121" s="72"/>
      <c r="F121" s="73"/>
      <c r="G121" s="73"/>
      <c r="H121" s="73"/>
      <c r="I121" s="73"/>
    </row>
    <row r="122" ht="15.75" customHeight="1">
      <c r="A122" s="69"/>
      <c r="B122" s="73"/>
      <c r="C122" s="69"/>
      <c r="D122" s="71"/>
      <c r="E122" s="72"/>
      <c r="F122" s="73"/>
      <c r="G122" s="73"/>
      <c r="H122" s="73"/>
      <c r="I122" s="73"/>
    </row>
    <row r="123" ht="15.75" customHeight="1">
      <c r="A123" s="69"/>
      <c r="B123" s="73"/>
      <c r="C123" s="69"/>
      <c r="D123" s="71"/>
      <c r="E123" s="72"/>
      <c r="F123" s="73"/>
      <c r="G123" s="73"/>
      <c r="H123" s="73"/>
      <c r="I123" s="73"/>
    </row>
    <row r="124" ht="15.75" customHeight="1">
      <c r="A124" s="69"/>
      <c r="B124" s="73"/>
      <c r="C124" s="69"/>
      <c r="D124" s="71"/>
      <c r="E124" s="72"/>
      <c r="F124" s="73"/>
      <c r="G124" s="73"/>
      <c r="H124" s="73"/>
      <c r="I124" s="73"/>
    </row>
    <row r="125" ht="15.75" customHeight="1">
      <c r="A125" s="69"/>
      <c r="B125" s="73"/>
      <c r="C125" s="69"/>
      <c r="D125" s="71"/>
      <c r="E125" s="72"/>
      <c r="F125" s="73"/>
      <c r="G125" s="73"/>
      <c r="H125" s="73"/>
      <c r="I125" s="73"/>
    </row>
    <row r="126" ht="15.75" customHeight="1">
      <c r="A126" s="69"/>
      <c r="B126" s="73"/>
      <c r="C126" s="69"/>
      <c r="D126" s="71"/>
      <c r="E126" s="72"/>
      <c r="F126" s="73"/>
      <c r="G126" s="73"/>
      <c r="H126" s="73"/>
      <c r="I126" s="73"/>
    </row>
    <row r="127" ht="15.75" customHeight="1">
      <c r="A127" s="69"/>
      <c r="B127" s="73"/>
      <c r="C127" s="69"/>
      <c r="D127" s="71"/>
      <c r="E127" s="72"/>
      <c r="F127" s="73"/>
      <c r="G127" s="73"/>
      <c r="H127" s="73"/>
      <c r="I127" s="73"/>
    </row>
    <row r="128" ht="15.75" customHeight="1">
      <c r="A128" s="69"/>
      <c r="B128" s="73"/>
      <c r="C128" s="69"/>
      <c r="D128" s="71"/>
      <c r="E128" s="72"/>
      <c r="F128" s="73"/>
      <c r="G128" s="73"/>
      <c r="H128" s="73"/>
      <c r="I128" s="73"/>
    </row>
    <row r="129" ht="15.75" customHeight="1">
      <c r="A129" s="69"/>
      <c r="B129" s="73"/>
      <c r="C129" s="69"/>
      <c r="D129" s="71"/>
      <c r="E129" s="72"/>
      <c r="F129" s="73"/>
      <c r="G129" s="73"/>
      <c r="H129" s="73"/>
      <c r="I129" s="73"/>
    </row>
    <row r="130" ht="15.75" customHeight="1">
      <c r="A130" s="69"/>
      <c r="B130" s="73"/>
      <c r="C130" s="69"/>
      <c r="D130" s="71"/>
      <c r="E130" s="72"/>
      <c r="F130" s="73"/>
      <c r="G130" s="73"/>
      <c r="H130" s="73"/>
      <c r="I130" s="73"/>
    </row>
    <row r="131" ht="15.75" customHeight="1">
      <c r="A131" s="69"/>
      <c r="B131" s="73"/>
      <c r="C131" s="69"/>
      <c r="D131" s="71"/>
      <c r="E131" s="72"/>
      <c r="F131" s="73"/>
      <c r="G131" s="73"/>
      <c r="H131" s="73"/>
      <c r="I131" s="73"/>
    </row>
    <row r="132" ht="15.75" customHeight="1">
      <c r="A132" s="69"/>
      <c r="B132" s="73"/>
      <c r="C132" s="69"/>
      <c r="D132" s="71"/>
      <c r="E132" s="72"/>
      <c r="F132" s="73"/>
      <c r="G132" s="73"/>
      <c r="H132" s="73"/>
      <c r="I132" s="73"/>
    </row>
    <row r="133" ht="15.75" customHeight="1">
      <c r="A133" s="69"/>
      <c r="B133" s="73"/>
      <c r="C133" s="69"/>
      <c r="D133" s="71"/>
      <c r="E133" s="72"/>
      <c r="F133" s="73"/>
      <c r="G133" s="73"/>
      <c r="H133" s="73"/>
      <c r="I133" s="73"/>
    </row>
    <row r="134" ht="15.75" customHeight="1">
      <c r="A134" s="69"/>
      <c r="B134" s="73"/>
      <c r="C134" s="69"/>
      <c r="D134" s="71"/>
      <c r="E134" s="72"/>
      <c r="F134" s="73"/>
      <c r="G134" s="73"/>
      <c r="H134" s="73"/>
      <c r="I134" s="73"/>
    </row>
    <row r="135" ht="15.75" customHeight="1">
      <c r="A135" s="69"/>
      <c r="B135" s="73"/>
      <c r="C135" s="69"/>
      <c r="D135" s="71"/>
      <c r="E135" s="72"/>
      <c r="F135" s="73"/>
      <c r="G135" s="73"/>
      <c r="H135" s="73"/>
      <c r="I135" s="73"/>
    </row>
    <row r="136" ht="15.75" customHeight="1">
      <c r="A136" s="69"/>
      <c r="B136" s="73"/>
      <c r="C136" s="69"/>
      <c r="D136" s="71"/>
      <c r="E136" s="72"/>
      <c r="F136" s="73"/>
      <c r="G136" s="73"/>
      <c r="H136" s="73"/>
      <c r="I136" s="73"/>
    </row>
    <row r="137" ht="15.75" customHeight="1">
      <c r="A137" s="69"/>
      <c r="B137" s="73"/>
      <c r="C137" s="69"/>
      <c r="D137" s="71"/>
      <c r="E137" s="72"/>
      <c r="F137" s="73"/>
      <c r="G137" s="73"/>
      <c r="H137" s="73"/>
      <c r="I137" s="73"/>
    </row>
    <row r="138" ht="15.75" customHeight="1">
      <c r="A138" s="69"/>
      <c r="B138" s="73"/>
      <c r="C138" s="69"/>
      <c r="D138" s="71"/>
      <c r="E138" s="72"/>
      <c r="F138" s="73"/>
      <c r="G138" s="73"/>
      <c r="H138" s="73"/>
      <c r="I138" s="73"/>
    </row>
    <row r="139" ht="15.75" customHeight="1">
      <c r="A139" s="69"/>
      <c r="B139" s="73"/>
      <c r="C139" s="69"/>
      <c r="D139" s="71"/>
      <c r="E139" s="72"/>
      <c r="F139" s="73"/>
      <c r="G139" s="73"/>
      <c r="H139" s="73"/>
      <c r="I139" s="73"/>
    </row>
    <row r="140" ht="15.75" customHeight="1">
      <c r="A140" s="69"/>
      <c r="B140" s="73"/>
      <c r="C140" s="69"/>
      <c r="D140" s="71"/>
      <c r="E140" s="72"/>
      <c r="F140" s="73"/>
      <c r="G140" s="73"/>
      <c r="H140" s="73"/>
      <c r="I140" s="73"/>
    </row>
    <row r="141" ht="15.75" customHeight="1">
      <c r="A141" s="69"/>
      <c r="B141" s="73"/>
      <c r="C141" s="69"/>
      <c r="D141" s="71"/>
      <c r="E141" s="72"/>
      <c r="F141" s="73"/>
      <c r="G141" s="73"/>
      <c r="H141" s="73"/>
      <c r="I141" s="73"/>
    </row>
    <row r="142" ht="15.75" customHeight="1">
      <c r="A142" s="69"/>
      <c r="B142" s="73"/>
      <c r="C142" s="69"/>
      <c r="D142" s="71"/>
      <c r="E142" s="72"/>
      <c r="F142" s="73"/>
      <c r="G142" s="73"/>
      <c r="H142" s="73"/>
      <c r="I142" s="73"/>
    </row>
    <row r="143" ht="15.75" customHeight="1">
      <c r="A143" s="69"/>
      <c r="B143" s="73"/>
      <c r="C143" s="69"/>
      <c r="D143" s="71"/>
      <c r="E143" s="72"/>
      <c r="F143" s="73"/>
      <c r="G143" s="73"/>
      <c r="H143" s="73"/>
      <c r="I143" s="73"/>
    </row>
    <row r="144" ht="15.75" customHeight="1">
      <c r="A144" s="69"/>
      <c r="B144" s="73"/>
      <c r="C144" s="69"/>
      <c r="D144" s="71"/>
      <c r="E144" s="72"/>
      <c r="F144" s="73"/>
      <c r="G144" s="73"/>
      <c r="H144" s="73"/>
      <c r="I144" s="73"/>
    </row>
    <row r="145" ht="15.75" customHeight="1">
      <c r="A145" s="69"/>
      <c r="B145" s="73"/>
      <c r="C145" s="69"/>
      <c r="D145" s="71"/>
      <c r="E145" s="72"/>
      <c r="F145" s="73"/>
      <c r="G145" s="73"/>
      <c r="H145" s="73"/>
      <c r="I145" s="73"/>
    </row>
    <row r="146" ht="15.75" customHeight="1">
      <c r="A146" s="69"/>
      <c r="B146" s="73"/>
      <c r="C146" s="69"/>
      <c r="D146" s="71"/>
      <c r="E146" s="72"/>
      <c r="F146" s="73"/>
      <c r="G146" s="73"/>
      <c r="H146" s="73"/>
      <c r="I146" s="73"/>
    </row>
    <row r="147" ht="15.75" customHeight="1">
      <c r="A147" s="69"/>
      <c r="B147" s="73"/>
      <c r="C147" s="69"/>
      <c r="D147" s="71"/>
      <c r="E147" s="72"/>
      <c r="F147" s="73"/>
      <c r="G147" s="73"/>
      <c r="H147" s="73"/>
      <c r="I147" s="73"/>
    </row>
    <row r="148" ht="15.75" customHeight="1">
      <c r="A148" s="69"/>
      <c r="B148" s="73"/>
      <c r="C148" s="69"/>
      <c r="D148" s="71"/>
      <c r="E148" s="72"/>
      <c r="F148" s="73"/>
      <c r="G148" s="73"/>
      <c r="H148" s="73"/>
      <c r="I148" s="73"/>
    </row>
    <row r="149" ht="15.75" customHeight="1">
      <c r="A149" s="69"/>
      <c r="B149" s="73"/>
      <c r="C149" s="69"/>
      <c r="D149" s="71"/>
      <c r="E149" s="72"/>
      <c r="F149" s="73"/>
      <c r="G149" s="73"/>
      <c r="H149" s="73"/>
      <c r="I149" s="73"/>
    </row>
    <row r="150" ht="15.75" customHeight="1">
      <c r="A150" s="69"/>
      <c r="B150" s="73"/>
      <c r="C150" s="69"/>
      <c r="D150" s="71"/>
      <c r="E150" s="72"/>
      <c r="F150" s="73"/>
      <c r="G150" s="73"/>
      <c r="H150" s="73"/>
      <c r="I150" s="73"/>
    </row>
    <row r="151" ht="15.75" customHeight="1">
      <c r="A151" s="69"/>
      <c r="B151" s="73"/>
      <c r="C151" s="69"/>
      <c r="D151" s="71"/>
      <c r="E151" s="72"/>
      <c r="F151" s="73"/>
      <c r="G151" s="73"/>
      <c r="H151" s="73"/>
      <c r="I151" s="73"/>
    </row>
    <row r="152" ht="15.75" customHeight="1">
      <c r="A152" s="69"/>
      <c r="B152" s="73"/>
      <c r="C152" s="69"/>
      <c r="D152" s="71"/>
      <c r="E152" s="72"/>
      <c r="F152" s="73"/>
      <c r="G152" s="73"/>
      <c r="H152" s="73"/>
      <c r="I152" s="73"/>
    </row>
    <row r="153" ht="15.75" customHeight="1">
      <c r="A153" s="69"/>
      <c r="B153" s="73"/>
      <c r="C153" s="69"/>
      <c r="D153" s="71"/>
      <c r="E153" s="72"/>
      <c r="F153" s="73"/>
      <c r="G153" s="73"/>
      <c r="H153" s="73"/>
      <c r="I153" s="73"/>
    </row>
    <row r="154" ht="15.75" customHeight="1">
      <c r="A154" s="69"/>
      <c r="B154" s="73"/>
      <c r="C154" s="69"/>
      <c r="D154" s="71"/>
      <c r="E154" s="72"/>
      <c r="F154" s="73"/>
      <c r="G154" s="73"/>
      <c r="H154" s="73"/>
      <c r="I154" s="73"/>
    </row>
    <row r="155" ht="15.75" customHeight="1">
      <c r="A155" s="69"/>
      <c r="B155" s="73"/>
      <c r="C155" s="69"/>
      <c r="D155" s="71"/>
      <c r="E155" s="72"/>
      <c r="F155" s="73"/>
      <c r="G155" s="73"/>
      <c r="H155" s="73"/>
      <c r="I155" s="73"/>
    </row>
    <row r="156" ht="15.75" customHeight="1">
      <c r="A156" s="69"/>
      <c r="B156" s="73"/>
      <c r="C156" s="69"/>
      <c r="D156" s="71"/>
      <c r="E156" s="72"/>
      <c r="F156" s="73"/>
      <c r="G156" s="73"/>
      <c r="H156" s="73"/>
      <c r="I156" s="73"/>
    </row>
    <row r="157" ht="15.75" customHeight="1">
      <c r="A157" s="69"/>
      <c r="B157" s="73"/>
      <c r="C157" s="69"/>
      <c r="D157" s="71"/>
      <c r="E157" s="72"/>
      <c r="F157" s="73"/>
      <c r="G157" s="73"/>
      <c r="H157" s="73"/>
      <c r="I157" s="73"/>
    </row>
    <row r="158" ht="15.75" customHeight="1">
      <c r="A158" s="69"/>
      <c r="B158" s="73"/>
      <c r="C158" s="69"/>
      <c r="D158" s="71"/>
      <c r="E158" s="72"/>
      <c r="F158" s="73"/>
      <c r="G158" s="73"/>
      <c r="H158" s="73"/>
      <c r="I158" s="73"/>
    </row>
    <row r="159" ht="15.75" customHeight="1">
      <c r="A159" s="69"/>
      <c r="B159" s="73"/>
      <c r="C159" s="69"/>
      <c r="D159" s="71"/>
      <c r="E159" s="72"/>
      <c r="F159" s="73"/>
      <c r="G159" s="73"/>
      <c r="H159" s="73"/>
      <c r="I159" s="73"/>
    </row>
    <row r="160" ht="15.75" customHeight="1">
      <c r="A160" s="69"/>
      <c r="B160" s="73"/>
      <c r="C160" s="69"/>
      <c r="D160" s="71"/>
      <c r="E160" s="72"/>
      <c r="F160" s="73"/>
      <c r="G160" s="73"/>
      <c r="H160" s="73"/>
      <c r="I160" s="73"/>
    </row>
    <row r="161" ht="15.75" customHeight="1">
      <c r="A161" s="69"/>
      <c r="B161" s="73"/>
      <c r="C161" s="69"/>
      <c r="D161" s="71"/>
      <c r="E161" s="72"/>
      <c r="F161" s="73"/>
      <c r="G161" s="73"/>
      <c r="H161" s="73"/>
      <c r="I161" s="73"/>
    </row>
    <row r="162" ht="15.75" customHeight="1">
      <c r="A162" s="69"/>
      <c r="B162" s="73"/>
      <c r="C162" s="69"/>
      <c r="D162" s="71"/>
      <c r="E162" s="72"/>
      <c r="F162" s="73"/>
      <c r="G162" s="73"/>
      <c r="H162" s="73"/>
      <c r="I162" s="73"/>
    </row>
    <row r="163" ht="15.75" customHeight="1">
      <c r="A163" s="69"/>
      <c r="B163" s="73"/>
      <c r="C163" s="69"/>
      <c r="D163" s="71"/>
      <c r="E163" s="72"/>
      <c r="F163" s="73"/>
      <c r="G163" s="73"/>
      <c r="H163" s="73"/>
      <c r="I163" s="73"/>
    </row>
    <row r="164" ht="15.75" customHeight="1">
      <c r="A164" s="69"/>
      <c r="B164" s="73"/>
      <c r="C164" s="69"/>
      <c r="D164" s="71"/>
      <c r="E164" s="72"/>
      <c r="F164" s="73"/>
      <c r="G164" s="73"/>
      <c r="H164" s="73"/>
      <c r="I164" s="73"/>
    </row>
    <row r="165" ht="15.75" customHeight="1">
      <c r="A165" s="69"/>
      <c r="B165" s="73"/>
      <c r="C165" s="69"/>
      <c r="D165" s="71"/>
      <c r="E165" s="72"/>
      <c r="F165" s="73"/>
      <c r="G165" s="73"/>
      <c r="H165" s="73"/>
      <c r="I165" s="73"/>
    </row>
    <row r="166" ht="15.75" customHeight="1">
      <c r="A166" s="69"/>
      <c r="B166" s="73"/>
      <c r="C166" s="69"/>
      <c r="D166" s="71"/>
      <c r="E166" s="72"/>
      <c r="F166" s="73"/>
      <c r="G166" s="73"/>
      <c r="H166" s="73"/>
      <c r="I166" s="73"/>
    </row>
    <row r="167" ht="15.75" customHeight="1">
      <c r="A167" s="69"/>
      <c r="B167" s="73"/>
      <c r="C167" s="69"/>
      <c r="D167" s="71"/>
      <c r="E167" s="72"/>
      <c r="F167" s="73"/>
      <c r="G167" s="73"/>
      <c r="H167" s="73"/>
      <c r="I167" s="73"/>
    </row>
    <row r="168" ht="15.75" customHeight="1">
      <c r="A168" s="69"/>
      <c r="B168" s="73"/>
      <c r="C168" s="69"/>
      <c r="D168" s="71"/>
      <c r="E168" s="72"/>
      <c r="F168" s="73"/>
      <c r="G168" s="73"/>
      <c r="H168" s="73"/>
      <c r="I168" s="73"/>
    </row>
    <row r="169" ht="15.75" customHeight="1">
      <c r="A169" s="69"/>
      <c r="B169" s="73"/>
      <c r="C169" s="69"/>
      <c r="D169" s="71"/>
      <c r="E169" s="72"/>
      <c r="F169" s="73"/>
      <c r="G169" s="73"/>
      <c r="H169" s="73"/>
      <c r="I169" s="73"/>
    </row>
    <row r="170" ht="15.75" customHeight="1">
      <c r="A170" s="69"/>
      <c r="B170" s="73"/>
      <c r="C170" s="69"/>
      <c r="D170" s="71"/>
      <c r="E170" s="72"/>
      <c r="F170" s="73"/>
      <c r="G170" s="73"/>
      <c r="H170" s="73"/>
      <c r="I170" s="73"/>
    </row>
    <row r="171" ht="15.75" customHeight="1">
      <c r="A171" s="69"/>
      <c r="B171" s="73"/>
      <c r="C171" s="69"/>
      <c r="D171" s="71"/>
      <c r="E171" s="72"/>
      <c r="F171" s="73"/>
      <c r="G171" s="73"/>
      <c r="H171" s="73"/>
      <c r="I171" s="73"/>
    </row>
    <row r="172" ht="15.75" customHeight="1">
      <c r="A172" s="69"/>
      <c r="B172" s="73"/>
      <c r="C172" s="69"/>
      <c r="D172" s="71"/>
      <c r="E172" s="72"/>
      <c r="F172" s="73"/>
      <c r="G172" s="73"/>
      <c r="H172" s="73"/>
      <c r="I172" s="73"/>
    </row>
    <row r="173" ht="15.75" customHeight="1">
      <c r="A173" s="69"/>
      <c r="B173" s="73"/>
      <c r="C173" s="69"/>
      <c r="D173" s="71"/>
      <c r="E173" s="72"/>
      <c r="F173" s="73"/>
      <c r="G173" s="73"/>
      <c r="H173" s="73"/>
      <c r="I173" s="73"/>
    </row>
    <row r="174" ht="15.75" customHeight="1">
      <c r="A174" s="69"/>
      <c r="B174" s="73"/>
      <c r="C174" s="69"/>
      <c r="D174" s="71"/>
      <c r="E174" s="72"/>
      <c r="F174" s="73"/>
      <c r="G174" s="73"/>
      <c r="H174" s="73"/>
      <c r="I174" s="73"/>
    </row>
    <row r="175" ht="15.75" customHeight="1">
      <c r="A175" s="69"/>
      <c r="B175" s="73"/>
      <c r="C175" s="69"/>
      <c r="D175" s="71"/>
      <c r="E175" s="72"/>
      <c r="F175" s="73"/>
      <c r="G175" s="73"/>
      <c r="H175" s="73"/>
      <c r="I175" s="73"/>
    </row>
    <row r="176" ht="15.75" customHeight="1">
      <c r="A176" s="69"/>
      <c r="B176" s="73"/>
      <c r="C176" s="69"/>
      <c r="D176" s="71"/>
      <c r="E176" s="72"/>
      <c r="F176" s="73"/>
      <c r="G176" s="73"/>
      <c r="H176" s="73"/>
      <c r="I176" s="73"/>
    </row>
    <row r="177" ht="15.75" customHeight="1">
      <c r="A177" s="69"/>
      <c r="B177" s="73"/>
      <c r="C177" s="69"/>
      <c r="D177" s="71"/>
      <c r="E177" s="72"/>
      <c r="F177" s="73"/>
      <c r="G177" s="73"/>
      <c r="H177" s="73"/>
      <c r="I177" s="73"/>
    </row>
    <row r="178" ht="15.75" customHeight="1">
      <c r="A178" s="69"/>
      <c r="B178" s="73"/>
      <c r="C178" s="69"/>
      <c r="D178" s="71"/>
      <c r="E178" s="72"/>
      <c r="F178" s="73"/>
      <c r="G178" s="73"/>
      <c r="H178" s="73"/>
      <c r="I178" s="73"/>
    </row>
    <row r="179" ht="15.75" customHeight="1">
      <c r="A179" s="69"/>
      <c r="B179" s="73"/>
      <c r="C179" s="69"/>
      <c r="D179" s="71"/>
      <c r="E179" s="72"/>
      <c r="F179" s="73"/>
      <c r="G179" s="73"/>
      <c r="H179" s="73"/>
      <c r="I179" s="73"/>
    </row>
    <row r="180" ht="15.75" customHeight="1">
      <c r="A180" s="69"/>
      <c r="B180" s="73"/>
      <c r="C180" s="69"/>
      <c r="D180" s="71"/>
      <c r="E180" s="72"/>
      <c r="F180" s="73"/>
      <c r="G180" s="73"/>
      <c r="H180" s="73"/>
      <c r="I180" s="73"/>
    </row>
    <row r="181" ht="15.75" customHeight="1">
      <c r="A181" s="69"/>
      <c r="B181" s="73"/>
      <c r="C181" s="69"/>
      <c r="D181" s="71"/>
      <c r="E181" s="72"/>
      <c r="F181" s="73"/>
      <c r="G181" s="73"/>
      <c r="H181" s="73"/>
      <c r="I181" s="73"/>
    </row>
    <row r="182" ht="15.75" customHeight="1">
      <c r="A182" s="69"/>
      <c r="B182" s="73"/>
      <c r="C182" s="69"/>
      <c r="D182" s="71"/>
      <c r="E182" s="72"/>
      <c r="F182" s="73"/>
      <c r="G182" s="73"/>
      <c r="H182" s="73"/>
      <c r="I182" s="73"/>
    </row>
    <row r="183" ht="15.75" customHeight="1">
      <c r="A183" s="69"/>
      <c r="B183" s="73"/>
      <c r="C183" s="69"/>
      <c r="D183" s="71"/>
      <c r="E183" s="72"/>
      <c r="F183" s="73"/>
      <c r="G183" s="73"/>
      <c r="H183" s="73"/>
      <c r="I183" s="73"/>
    </row>
    <row r="184" ht="15.75" customHeight="1">
      <c r="A184" s="69"/>
      <c r="B184" s="73"/>
      <c r="C184" s="69"/>
      <c r="D184" s="71"/>
      <c r="E184" s="72"/>
      <c r="F184" s="73"/>
      <c r="G184" s="73"/>
      <c r="H184" s="73"/>
      <c r="I184" s="73"/>
    </row>
    <row r="185" ht="15.75" customHeight="1">
      <c r="A185" s="69"/>
      <c r="B185" s="73"/>
      <c r="C185" s="69"/>
      <c r="D185" s="71"/>
      <c r="E185" s="72"/>
      <c r="F185" s="73"/>
      <c r="G185" s="73"/>
      <c r="H185" s="73"/>
      <c r="I185" s="73"/>
    </row>
    <row r="186" ht="15.75" customHeight="1">
      <c r="A186" s="69"/>
      <c r="B186" s="73"/>
      <c r="C186" s="69"/>
      <c r="D186" s="71"/>
      <c r="E186" s="72"/>
      <c r="F186" s="73"/>
      <c r="G186" s="73"/>
      <c r="H186" s="73"/>
      <c r="I186" s="73"/>
    </row>
    <row r="187" ht="15.75" customHeight="1">
      <c r="A187" s="69"/>
      <c r="B187" s="73"/>
      <c r="C187" s="69"/>
      <c r="D187" s="71"/>
      <c r="E187" s="72"/>
      <c r="F187" s="73"/>
      <c r="G187" s="73"/>
      <c r="H187" s="73"/>
      <c r="I187" s="73"/>
    </row>
    <row r="188" ht="15.75" customHeight="1">
      <c r="A188" s="69"/>
      <c r="B188" s="73"/>
      <c r="C188" s="69"/>
      <c r="D188" s="71"/>
      <c r="E188" s="72"/>
      <c r="F188" s="73"/>
      <c r="G188" s="73"/>
      <c r="H188" s="73"/>
      <c r="I188" s="73"/>
    </row>
    <row r="189" ht="15.75" customHeight="1">
      <c r="A189" s="69"/>
      <c r="B189" s="73"/>
      <c r="C189" s="69"/>
      <c r="D189" s="71"/>
      <c r="E189" s="72"/>
      <c r="F189" s="73"/>
      <c r="G189" s="73"/>
      <c r="H189" s="73"/>
      <c r="I189" s="73"/>
    </row>
    <row r="190" ht="15.75" customHeight="1">
      <c r="A190" s="69"/>
      <c r="B190" s="73"/>
      <c r="C190" s="69"/>
      <c r="D190" s="71"/>
      <c r="E190" s="72"/>
      <c r="F190" s="73"/>
      <c r="G190" s="73"/>
      <c r="H190" s="73"/>
      <c r="I190" s="73"/>
    </row>
    <row r="191" ht="15.75" customHeight="1">
      <c r="A191" s="69"/>
      <c r="B191" s="73"/>
      <c r="C191" s="69"/>
      <c r="D191" s="71"/>
      <c r="E191" s="72"/>
      <c r="F191" s="73"/>
      <c r="G191" s="73"/>
      <c r="H191" s="73"/>
      <c r="I191" s="73"/>
    </row>
    <row r="192" ht="15.75" customHeight="1">
      <c r="A192" s="69"/>
      <c r="B192" s="73"/>
      <c r="C192" s="69"/>
      <c r="D192" s="71"/>
      <c r="E192" s="72"/>
      <c r="F192" s="73"/>
      <c r="G192" s="73"/>
      <c r="H192" s="73"/>
      <c r="I192" s="73"/>
    </row>
    <row r="193" ht="15.75" customHeight="1">
      <c r="A193" s="69"/>
      <c r="B193" s="73"/>
      <c r="C193" s="69"/>
      <c r="D193" s="71"/>
      <c r="E193" s="72"/>
      <c r="F193" s="73"/>
      <c r="G193" s="73"/>
      <c r="H193" s="73"/>
      <c r="I193" s="73"/>
    </row>
    <row r="194" ht="15.75" customHeight="1">
      <c r="A194" s="69"/>
      <c r="B194" s="73"/>
      <c r="C194" s="69"/>
      <c r="D194" s="71"/>
      <c r="E194" s="72"/>
      <c r="F194" s="73"/>
      <c r="G194" s="73"/>
      <c r="H194" s="73"/>
      <c r="I194" s="73"/>
    </row>
    <row r="195" ht="15.75" customHeight="1">
      <c r="A195" s="69"/>
      <c r="B195" s="73"/>
      <c r="C195" s="69"/>
      <c r="D195" s="71"/>
      <c r="E195" s="72"/>
      <c r="F195" s="73"/>
      <c r="G195" s="73"/>
      <c r="H195" s="73"/>
      <c r="I195" s="73"/>
    </row>
    <row r="196" ht="15.75" customHeight="1">
      <c r="A196" s="69"/>
      <c r="B196" s="73"/>
      <c r="C196" s="69"/>
      <c r="D196" s="71"/>
      <c r="E196" s="72"/>
      <c r="F196" s="73"/>
      <c r="G196" s="73"/>
      <c r="H196" s="73"/>
      <c r="I196" s="73"/>
    </row>
    <row r="197" ht="15.75" customHeight="1">
      <c r="A197" s="69"/>
      <c r="B197" s="73"/>
      <c r="C197" s="69"/>
      <c r="D197" s="71"/>
      <c r="E197" s="72"/>
      <c r="F197" s="73"/>
      <c r="G197" s="73"/>
      <c r="H197" s="73"/>
      <c r="I197" s="73"/>
    </row>
    <row r="198" ht="15.75" customHeight="1">
      <c r="A198" s="69"/>
      <c r="B198" s="73"/>
      <c r="C198" s="69"/>
      <c r="D198" s="71"/>
      <c r="E198" s="72"/>
      <c r="F198" s="73"/>
      <c r="G198" s="73"/>
      <c r="H198" s="73"/>
      <c r="I198" s="73"/>
    </row>
    <row r="199" ht="15.75" customHeight="1">
      <c r="A199" s="69"/>
      <c r="B199" s="73"/>
      <c r="C199" s="69"/>
      <c r="D199" s="71"/>
      <c r="E199" s="72"/>
      <c r="F199" s="73"/>
      <c r="G199" s="73"/>
      <c r="H199" s="73"/>
      <c r="I199" s="73"/>
    </row>
    <row r="200" ht="15.75" customHeight="1">
      <c r="A200" s="69"/>
      <c r="B200" s="73"/>
      <c r="C200" s="69"/>
      <c r="D200" s="71"/>
      <c r="E200" s="72"/>
      <c r="F200" s="73"/>
      <c r="G200" s="73"/>
      <c r="H200" s="73"/>
      <c r="I200" s="73"/>
    </row>
    <row r="201" ht="15.75" customHeight="1">
      <c r="A201" s="69"/>
      <c r="B201" s="73"/>
      <c r="C201" s="69"/>
      <c r="D201" s="71"/>
      <c r="E201" s="72"/>
      <c r="F201" s="73"/>
      <c r="G201" s="73"/>
      <c r="H201" s="73"/>
      <c r="I201" s="73"/>
    </row>
    <row r="202" ht="15.75" customHeight="1">
      <c r="A202" s="69"/>
      <c r="B202" s="73"/>
      <c r="C202" s="69"/>
      <c r="D202" s="71"/>
      <c r="E202" s="72"/>
      <c r="F202" s="73"/>
      <c r="G202" s="73"/>
      <c r="H202" s="73"/>
      <c r="I202" s="73"/>
    </row>
    <row r="203" ht="15.75" customHeight="1">
      <c r="A203" s="69"/>
      <c r="B203" s="73"/>
      <c r="C203" s="69"/>
      <c r="D203" s="71"/>
      <c r="E203" s="72"/>
      <c r="F203" s="73"/>
      <c r="G203" s="73"/>
      <c r="H203" s="73"/>
      <c r="I203" s="73"/>
    </row>
    <row r="204" ht="15.75" customHeight="1">
      <c r="A204" s="69"/>
      <c r="B204" s="73"/>
      <c r="C204" s="69"/>
      <c r="D204" s="71"/>
      <c r="E204" s="72"/>
      <c r="F204" s="73"/>
      <c r="G204" s="73"/>
      <c r="H204" s="73"/>
      <c r="I204" s="73"/>
    </row>
    <row r="205" ht="15.75" customHeight="1">
      <c r="A205" s="69"/>
      <c r="B205" s="73"/>
      <c r="C205" s="69"/>
      <c r="D205" s="71"/>
      <c r="E205" s="72"/>
      <c r="F205" s="73"/>
      <c r="G205" s="73"/>
      <c r="H205" s="73"/>
      <c r="I205" s="73"/>
    </row>
    <row r="206" ht="15.75" customHeight="1">
      <c r="A206" s="69"/>
      <c r="B206" s="73"/>
      <c r="C206" s="69"/>
      <c r="D206" s="71"/>
      <c r="E206" s="72"/>
      <c r="F206" s="73"/>
      <c r="G206" s="73"/>
      <c r="H206" s="73"/>
      <c r="I206" s="73"/>
    </row>
    <row r="207" ht="15.75" customHeight="1">
      <c r="A207" s="69"/>
      <c r="B207" s="73"/>
      <c r="C207" s="69"/>
      <c r="D207" s="71"/>
      <c r="E207" s="72"/>
      <c r="F207" s="73"/>
      <c r="G207" s="73"/>
      <c r="H207" s="73"/>
      <c r="I207" s="73"/>
    </row>
    <row r="208" ht="15.75" customHeight="1">
      <c r="A208" s="69"/>
      <c r="B208" s="73"/>
      <c r="C208" s="69"/>
      <c r="D208" s="71"/>
      <c r="E208" s="72"/>
      <c r="F208" s="73"/>
      <c r="G208" s="73"/>
      <c r="H208" s="73"/>
      <c r="I208" s="73"/>
    </row>
    <row r="209" ht="15.75" customHeight="1">
      <c r="A209" s="69"/>
      <c r="B209" s="73"/>
      <c r="C209" s="69"/>
      <c r="D209" s="71"/>
      <c r="E209" s="72"/>
      <c r="F209" s="73"/>
      <c r="G209" s="73"/>
      <c r="H209" s="73"/>
      <c r="I209" s="73"/>
    </row>
    <row r="210" ht="15.75" customHeight="1">
      <c r="A210" s="69"/>
      <c r="B210" s="73"/>
      <c r="C210" s="69"/>
      <c r="D210" s="71"/>
      <c r="E210" s="72"/>
      <c r="F210" s="73"/>
      <c r="G210" s="73"/>
      <c r="H210" s="73"/>
      <c r="I210" s="73"/>
    </row>
    <row r="211" ht="15.75" customHeight="1">
      <c r="A211" s="69"/>
      <c r="B211" s="73"/>
      <c r="C211" s="69"/>
      <c r="D211" s="71"/>
      <c r="E211" s="72"/>
      <c r="F211" s="73"/>
      <c r="G211" s="73"/>
      <c r="H211" s="73"/>
      <c r="I211" s="73"/>
    </row>
    <row r="212" ht="15.75" customHeight="1">
      <c r="A212" s="69"/>
      <c r="B212" s="73"/>
      <c r="C212" s="69"/>
      <c r="D212" s="71"/>
      <c r="E212" s="72"/>
      <c r="F212" s="73"/>
      <c r="G212" s="73"/>
      <c r="H212" s="73"/>
      <c r="I212" s="73"/>
    </row>
    <row r="213" ht="15.75" customHeight="1">
      <c r="A213" s="69"/>
      <c r="B213" s="73"/>
      <c r="C213" s="69"/>
      <c r="D213" s="71"/>
      <c r="E213" s="72"/>
      <c r="F213" s="73"/>
      <c r="G213" s="73"/>
      <c r="H213" s="73"/>
      <c r="I213" s="73"/>
    </row>
    <row r="214" ht="15.75" customHeight="1">
      <c r="A214" s="69"/>
      <c r="B214" s="73"/>
      <c r="C214" s="69"/>
      <c r="D214" s="71"/>
      <c r="E214" s="72"/>
      <c r="F214" s="73"/>
      <c r="G214" s="73"/>
      <c r="H214" s="73"/>
      <c r="I214" s="73"/>
    </row>
    <row r="215" ht="15.75" customHeight="1">
      <c r="A215" s="69"/>
      <c r="B215" s="73"/>
      <c r="C215" s="69"/>
      <c r="D215" s="71"/>
      <c r="E215" s="72"/>
      <c r="F215" s="73"/>
      <c r="G215" s="73"/>
      <c r="H215" s="73"/>
      <c r="I215" s="73"/>
    </row>
    <row r="216" ht="15.75" customHeight="1">
      <c r="A216" s="69"/>
      <c r="B216" s="73"/>
      <c r="C216" s="69"/>
      <c r="D216" s="71"/>
      <c r="E216" s="72"/>
      <c r="F216" s="73"/>
      <c r="G216" s="73"/>
      <c r="H216" s="73"/>
      <c r="I216" s="73"/>
    </row>
    <row r="217" ht="15.75" customHeight="1">
      <c r="A217" s="69"/>
      <c r="B217" s="73"/>
      <c r="C217" s="69"/>
      <c r="D217" s="71"/>
      <c r="E217" s="72"/>
      <c r="F217" s="73"/>
      <c r="G217" s="73"/>
      <c r="H217" s="73"/>
      <c r="I217" s="73"/>
    </row>
    <row r="218" ht="15.75" customHeight="1">
      <c r="A218" s="69"/>
      <c r="B218" s="73"/>
      <c r="C218" s="69"/>
      <c r="D218" s="71"/>
      <c r="E218" s="72"/>
      <c r="F218" s="73"/>
      <c r="G218" s="73"/>
      <c r="H218" s="73"/>
      <c r="I218" s="73"/>
    </row>
    <row r="219" ht="15.75" customHeight="1">
      <c r="A219" s="69"/>
      <c r="B219" s="73"/>
      <c r="C219" s="69"/>
      <c r="D219" s="71"/>
      <c r="E219" s="72"/>
      <c r="F219" s="73"/>
      <c r="G219" s="73"/>
      <c r="H219" s="73"/>
      <c r="I219" s="73"/>
    </row>
    <row r="220" ht="15.75" customHeight="1">
      <c r="A220" s="69"/>
      <c r="B220" s="73"/>
      <c r="C220" s="69"/>
      <c r="D220" s="71"/>
      <c r="E220" s="72"/>
      <c r="F220" s="73"/>
      <c r="G220" s="73"/>
      <c r="H220" s="73"/>
      <c r="I220" s="73"/>
    </row>
    <row r="221" ht="15.75" customHeight="1">
      <c r="A221" s="69"/>
      <c r="B221" s="73"/>
      <c r="C221" s="69"/>
      <c r="D221" s="71"/>
      <c r="E221" s="72"/>
      <c r="F221" s="73"/>
      <c r="G221" s="73"/>
      <c r="H221" s="73"/>
      <c r="I221" s="73"/>
    </row>
    <row r="222" ht="15.75" customHeight="1">
      <c r="A222" s="69"/>
      <c r="B222" s="73"/>
      <c r="C222" s="69"/>
      <c r="D222" s="71"/>
      <c r="E222" s="72"/>
      <c r="F222" s="73"/>
      <c r="G222" s="73"/>
      <c r="H222" s="73"/>
      <c r="I222" s="73"/>
    </row>
    <row r="223" ht="15.75" customHeight="1">
      <c r="A223" s="69"/>
      <c r="B223" s="73"/>
      <c r="C223" s="69"/>
      <c r="D223" s="71"/>
      <c r="E223" s="72"/>
      <c r="F223" s="73"/>
      <c r="G223" s="73"/>
      <c r="H223" s="73"/>
      <c r="I223" s="73"/>
    </row>
    <row r="224" ht="15.75" customHeight="1">
      <c r="A224" s="69"/>
      <c r="B224" s="73"/>
      <c r="C224" s="69"/>
      <c r="D224" s="71"/>
      <c r="E224" s="72"/>
      <c r="F224" s="73"/>
      <c r="G224" s="73"/>
      <c r="H224" s="73"/>
      <c r="I224" s="73"/>
    </row>
    <row r="225" ht="15.75" customHeight="1">
      <c r="A225" s="69"/>
      <c r="B225" s="73"/>
      <c r="C225" s="69"/>
      <c r="D225" s="71"/>
      <c r="E225" s="72"/>
      <c r="F225" s="73"/>
      <c r="G225" s="73"/>
      <c r="H225" s="73"/>
      <c r="I225" s="73"/>
    </row>
    <row r="226" ht="15.75" customHeight="1">
      <c r="A226" s="69"/>
      <c r="B226" s="73"/>
      <c r="C226" s="69"/>
      <c r="D226" s="71"/>
      <c r="E226" s="72"/>
      <c r="F226" s="73"/>
      <c r="G226" s="73"/>
      <c r="H226" s="73"/>
      <c r="I226" s="73"/>
    </row>
    <row r="227" ht="15.75" customHeight="1">
      <c r="A227" s="69"/>
      <c r="B227" s="73"/>
      <c r="C227" s="69"/>
      <c r="D227" s="71"/>
      <c r="E227" s="72"/>
      <c r="F227" s="73"/>
      <c r="G227" s="73"/>
      <c r="H227" s="73"/>
      <c r="I227" s="73"/>
    </row>
    <row r="228" ht="15.75" customHeight="1">
      <c r="A228" s="69"/>
      <c r="B228" s="73"/>
      <c r="C228" s="69"/>
      <c r="D228" s="71"/>
      <c r="E228" s="72"/>
      <c r="F228" s="73"/>
      <c r="G228" s="73"/>
      <c r="H228" s="73"/>
      <c r="I228" s="73"/>
    </row>
    <row r="229" ht="15.75" customHeight="1">
      <c r="A229" s="69"/>
      <c r="B229" s="73"/>
      <c r="C229" s="69"/>
      <c r="D229" s="71"/>
      <c r="E229" s="72"/>
      <c r="F229" s="73"/>
      <c r="G229" s="73"/>
      <c r="H229" s="73"/>
      <c r="I229" s="73"/>
    </row>
    <row r="230" ht="15.75" customHeight="1">
      <c r="A230" s="69"/>
      <c r="B230" s="73"/>
      <c r="C230" s="69"/>
      <c r="D230" s="71"/>
      <c r="E230" s="72"/>
      <c r="F230" s="73"/>
      <c r="G230" s="73"/>
      <c r="H230" s="73"/>
      <c r="I230" s="73"/>
    </row>
    <row r="231" ht="15.75" customHeight="1">
      <c r="A231" s="69"/>
      <c r="B231" s="73"/>
      <c r="C231" s="69"/>
      <c r="D231" s="71"/>
      <c r="E231" s="72"/>
      <c r="F231" s="73"/>
      <c r="G231" s="73"/>
      <c r="H231" s="73"/>
      <c r="I231" s="73"/>
    </row>
    <row r="232" ht="15.75" customHeight="1">
      <c r="A232" s="69"/>
      <c r="B232" s="73"/>
      <c r="C232" s="69"/>
      <c r="D232" s="71"/>
      <c r="E232" s="72"/>
      <c r="F232" s="73"/>
      <c r="G232" s="73"/>
      <c r="H232" s="73"/>
      <c r="I232" s="73"/>
    </row>
    <row r="233" ht="15.75" customHeight="1">
      <c r="A233" s="69"/>
      <c r="B233" s="73"/>
      <c r="C233" s="69"/>
      <c r="D233" s="71"/>
      <c r="E233" s="72"/>
      <c r="F233" s="73"/>
      <c r="G233" s="73"/>
      <c r="H233" s="73"/>
      <c r="I233" s="73"/>
    </row>
    <row r="234" ht="15.75" customHeight="1">
      <c r="A234" s="69"/>
      <c r="B234" s="73"/>
      <c r="C234" s="69"/>
      <c r="D234" s="71"/>
      <c r="E234" s="72"/>
      <c r="F234" s="73"/>
      <c r="G234" s="73"/>
      <c r="H234" s="73"/>
      <c r="I234" s="73"/>
    </row>
    <row r="235" ht="15.75" customHeight="1">
      <c r="A235" s="69"/>
      <c r="B235" s="73"/>
      <c r="C235" s="69"/>
      <c r="D235" s="71"/>
      <c r="E235" s="72"/>
      <c r="F235" s="73"/>
      <c r="G235" s="73"/>
      <c r="H235" s="73"/>
      <c r="I235" s="73"/>
    </row>
    <row r="236" ht="15.75" customHeight="1">
      <c r="A236" s="69"/>
      <c r="B236" s="73"/>
      <c r="C236" s="69"/>
      <c r="D236" s="71"/>
      <c r="E236" s="72"/>
      <c r="F236" s="73"/>
      <c r="G236" s="73"/>
      <c r="H236" s="73"/>
      <c r="I236" s="73"/>
    </row>
    <row r="237" ht="15.75" customHeight="1">
      <c r="A237" s="69"/>
      <c r="B237" s="73"/>
      <c r="C237" s="69"/>
      <c r="D237" s="71"/>
      <c r="E237" s="72"/>
      <c r="F237" s="73"/>
      <c r="G237" s="73"/>
      <c r="H237" s="73"/>
      <c r="I237" s="73"/>
    </row>
    <row r="238" ht="15.75" customHeight="1">
      <c r="A238" s="69"/>
      <c r="B238" s="73"/>
      <c r="C238" s="69"/>
      <c r="D238" s="71"/>
      <c r="E238" s="72"/>
      <c r="F238" s="73"/>
      <c r="G238" s="73"/>
      <c r="H238" s="73"/>
      <c r="I238" s="73"/>
    </row>
    <row r="239" ht="15.75" customHeight="1">
      <c r="A239" s="69"/>
      <c r="B239" s="73"/>
      <c r="C239" s="69"/>
      <c r="D239" s="71"/>
      <c r="E239" s="72"/>
      <c r="F239" s="73"/>
      <c r="G239" s="73"/>
      <c r="H239" s="73"/>
      <c r="I239" s="73"/>
    </row>
    <row r="240" ht="15.75" customHeight="1">
      <c r="A240" s="69"/>
      <c r="B240" s="73"/>
      <c r="C240" s="69"/>
      <c r="D240" s="71"/>
      <c r="E240" s="72"/>
      <c r="F240" s="73"/>
      <c r="G240" s="73"/>
      <c r="H240" s="73"/>
      <c r="I240" s="73"/>
    </row>
    <row r="241" ht="15.75" customHeight="1">
      <c r="A241" s="69"/>
      <c r="B241" s="73"/>
      <c r="C241" s="69"/>
      <c r="D241" s="71"/>
      <c r="E241" s="72"/>
      <c r="F241" s="73"/>
      <c r="G241" s="73"/>
      <c r="H241" s="73"/>
      <c r="I241" s="73"/>
    </row>
    <row r="242" ht="15.75" customHeight="1">
      <c r="A242" s="69"/>
      <c r="B242" s="73"/>
      <c r="C242" s="69"/>
      <c r="D242" s="71"/>
      <c r="E242" s="72"/>
      <c r="F242" s="73"/>
      <c r="G242" s="73"/>
      <c r="H242" s="73"/>
      <c r="I242" s="73"/>
    </row>
    <row r="243" ht="15.75" customHeight="1">
      <c r="A243" s="69"/>
      <c r="B243" s="73"/>
      <c r="C243" s="69"/>
      <c r="D243" s="71"/>
      <c r="E243" s="72"/>
      <c r="F243" s="73"/>
      <c r="G243" s="73"/>
      <c r="H243" s="73"/>
      <c r="I243" s="73"/>
    </row>
    <row r="244" ht="15.75" customHeight="1">
      <c r="A244" s="69"/>
      <c r="B244" s="73"/>
      <c r="C244" s="69"/>
      <c r="D244" s="71"/>
      <c r="E244" s="72"/>
      <c r="F244" s="73"/>
      <c r="G244" s="73"/>
      <c r="H244" s="73"/>
      <c r="I244" s="73"/>
    </row>
    <row r="245" ht="15.75" customHeight="1">
      <c r="A245" s="69"/>
      <c r="B245" s="73"/>
      <c r="C245" s="69"/>
      <c r="D245" s="71"/>
      <c r="E245" s="72"/>
      <c r="F245" s="73"/>
      <c r="G245" s="73"/>
      <c r="H245" s="73"/>
      <c r="I245" s="73"/>
    </row>
    <row r="246" ht="15.75" customHeight="1">
      <c r="A246" s="69"/>
      <c r="B246" s="73"/>
      <c r="C246" s="69"/>
      <c r="D246" s="71"/>
      <c r="E246" s="72"/>
      <c r="F246" s="73"/>
      <c r="G246" s="73"/>
      <c r="H246" s="73"/>
      <c r="I246" s="73"/>
    </row>
    <row r="247" ht="15.75" customHeight="1">
      <c r="D247" s="71"/>
      <c r="E247" s="72"/>
    </row>
    <row r="248" ht="15.75" customHeight="1">
      <c r="E248" s="72"/>
    </row>
    <row r="249" ht="15.75" customHeight="1">
      <c r="E249" s="72"/>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6:I6"/>
    <mergeCell ref="A10:E10"/>
    <mergeCell ref="A23:E23"/>
  </mergeCells>
  <printOptions gridLines="1" horizontalCentered="1"/>
  <pageMargins bottom="0.75" footer="0.0" header="0.0" left="0.7" right="0.7" top="0.75"/>
  <pageSetup paperSize="8" cellComments="atEnd" orientation="portrait" pageOrder="overThenDown"/>
  <drawing r:id="rId1"/>
</worksheet>
</file>